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WT Forestry" sheetId="1" r:id="rId1"/>
    <sheet name="Junior High Divis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<sst xmlns="http://schemas.openxmlformats.org/spreadsheetml/2006/main" count="492" uniqueCount="210">
  <si>
    <t>Number</t>
  </si>
  <si>
    <t>First</t>
  </si>
  <si>
    <t>Last</t>
  </si>
  <si>
    <t>Chapter</t>
  </si>
  <si>
    <t>Tree ID</t>
  </si>
  <si>
    <t>Compass</t>
  </si>
  <si>
    <t>Tree M</t>
  </si>
  <si>
    <t>Total</t>
  </si>
  <si>
    <t>1-1</t>
  </si>
  <si>
    <t>1-2</t>
  </si>
  <si>
    <t>1-3</t>
  </si>
  <si>
    <t>1-4</t>
  </si>
  <si>
    <t>Equip ID</t>
  </si>
  <si>
    <t>Stud Total</t>
  </si>
  <si>
    <t>Rank</t>
  </si>
  <si>
    <t>2-1</t>
  </si>
  <si>
    <t>2-2</t>
  </si>
  <si>
    <t>2-3</t>
  </si>
  <si>
    <t>2-4</t>
  </si>
  <si>
    <t>3-1</t>
  </si>
  <si>
    <t>3-2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</si>
  <si>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</si>
  <si>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</si>
  <si>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</si>
  <si>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</si>
  <si>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</si>
  <si>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</si>
  <si>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</si>
  <si>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</si>
  <si>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</si>
  <si>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</si>
  <si>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</si>
  <si>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</si>
  <si>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</si>
  <si>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</si>
  <si>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</si>
  <si>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</si>
  <si>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7-3</t>
  </si>
  <si>
    <t>7-4</t>
  </si>
  <si>
    <t>8-1</t>
  </si>
  <si>
    <t>8-2</t>
  </si>
  <si>
    <t>8-3</t>
  </si>
  <si>
    <t>8-4</t>
  </si>
  <si>
    <t>9-1</t>
  </si>
  <si>
    <t>9-2</t>
  </si>
  <si>
    <t>9-3</t>
  </si>
  <si>
    <t>9-4</t>
  </si>
  <si>
    <t>11-1</t>
  </si>
  <si>
    <t>11-2</t>
  </si>
  <si>
    <t>11-3</t>
  </si>
  <si>
    <t>11-4</t>
  </si>
  <si>
    <t>12-1</t>
  </si>
  <si>
    <t>12-2</t>
  </si>
  <si>
    <t>12-3</t>
  </si>
  <si>
    <t>12-4</t>
  </si>
  <si>
    <t>Mapping</t>
  </si>
  <si>
    <t>13-1</t>
  </si>
  <si>
    <t>13-2</t>
  </si>
  <si>
    <t>13-3</t>
  </si>
  <si>
    <t>13-4</t>
  </si>
  <si>
    <t>14-1</t>
  </si>
  <si>
    <t>14-2</t>
  </si>
  <si>
    <t>14-3</t>
  </si>
  <si>
    <t>14-4</t>
  </si>
  <si>
    <t>10-1</t>
  </si>
  <si>
    <t>10-2</t>
  </si>
  <si>
    <t>10-3</t>
  </si>
  <si>
    <t>10-4</t>
  </si>
  <si>
    <t xml:space="preserve">Junior High Division </t>
  </si>
  <si>
    <t>25-1</t>
  </si>
  <si>
    <t>25-2</t>
  </si>
  <si>
    <t>25-3</t>
  </si>
  <si>
    <t>25-4</t>
  </si>
  <si>
    <t>Rising Sun</t>
  </si>
  <si>
    <t>Desi</t>
  </si>
  <si>
    <t>Dunkel</t>
  </si>
  <si>
    <t>John Lawson</t>
  </si>
  <si>
    <t>Keeton</t>
  </si>
  <si>
    <t>Johnathan</t>
  </si>
  <si>
    <t>Wallace</t>
  </si>
  <si>
    <t>WT Forestry CDE</t>
  </si>
  <si>
    <t>Sommer</t>
  </si>
  <si>
    <t>Reid</t>
  </si>
  <si>
    <t>Correct</t>
  </si>
  <si>
    <t>Points</t>
  </si>
  <si>
    <t>Min</t>
  </si>
  <si>
    <t>Max</t>
  </si>
  <si>
    <t>Clarksburg</t>
  </si>
  <si>
    <t>Riverside</t>
  </si>
  <si>
    <t>Chester County</t>
  </si>
  <si>
    <t>Munford</t>
  </si>
  <si>
    <t>Covington</t>
  </si>
  <si>
    <t>Gleason</t>
  </si>
  <si>
    <t>15-1</t>
  </si>
  <si>
    <t>15-2</t>
  </si>
  <si>
    <t>15-3</t>
  </si>
  <si>
    <t>15-4</t>
  </si>
  <si>
    <t>Bolivar Central</t>
  </si>
  <si>
    <t>Scotts Hill</t>
  </si>
  <si>
    <t>South Gibson</t>
  </si>
  <si>
    <t>Dresden</t>
  </si>
  <si>
    <t>Obion Central</t>
  </si>
  <si>
    <t>Brighton</t>
  </si>
  <si>
    <t>McKenzie</t>
  </si>
  <si>
    <t>McNairy Central</t>
  </si>
  <si>
    <t>16-1</t>
  </si>
  <si>
    <t>16-2</t>
  </si>
  <si>
    <t>16-3</t>
  </si>
  <si>
    <t>16-4</t>
  </si>
  <si>
    <t>Jeffrey</t>
  </si>
  <si>
    <t>Sartain</t>
  </si>
  <si>
    <t>Jason</t>
  </si>
  <si>
    <t>Joy</t>
  </si>
  <si>
    <t>Molly</t>
  </si>
  <si>
    <t>Flanagan</t>
  </si>
  <si>
    <t>Kayla</t>
  </si>
  <si>
    <t>Fisher</t>
  </si>
  <si>
    <t>Chris</t>
  </si>
  <si>
    <t>Grantham</t>
  </si>
  <si>
    <t>Ashley</t>
  </si>
  <si>
    <t>Howell</t>
  </si>
  <si>
    <t>Jerry Don</t>
  </si>
  <si>
    <t>Lutrell</t>
  </si>
  <si>
    <t>Dustin</t>
  </si>
  <si>
    <t>Frost</t>
  </si>
  <si>
    <t>Colton</t>
  </si>
  <si>
    <t>Halter</t>
  </si>
  <si>
    <t>Brett</t>
  </si>
  <si>
    <t>Hampton</t>
  </si>
  <si>
    <t>Moore</t>
  </si>
  <si>
    <t>John</t>
  </si>
  <si>
    <t>Murphy</t>
  </si>
  <si>
    <t>Austin</t>
  </si>
  <si>
    <t>Holland</t>
  </si>
  <si>
    <t>Joe</t>
  </si>
  <si>
    <t>Fultz</t>
  </si>
  <si>
    <t>Caleb</t>
  </si>
  <si>
    <t>Walker</t>
  </si>
  <si>
    <t>Daniel</t>
  </si>
  <si>
    <t>Finch</t>
  </si>
  <si>
    <t>Johnny</t>
  </si>
  <si>
    <t>Wilson</t>
  </si>
  <si>
    <t>Seay</t>
  </si>
  <si>
    <t xml:space="preserve">John </t>
  </si>
  <si>
    <t>Elijah</t>
  </si>
  <si>
    <t>Stearns</t>
  </si>
  <si>
    <t>Trevor</t>
  </si>
  <si>
    <t>Teague</t>
  </si>
  <si>
    <t>Jordan</t>
  </si>
  <si>
    <t>Will</t>
  </si>
  <si>
    <t>Boroughs</t>
  </si>
  <si>
    <t>Mark</t>
  </si>
  <si>
    <t>Hawkins</t>
  </si>
  <si>
    <t>Winston</t>
  </si>
  <si>
    <t>Edgin</t>
  </si>
  <si>
    <t>Jonathan</t>
  </si>
  <si>
    <t>Holder</t>
  </si>
  <si>
    <t>Drew</t>
  </si>
  <si>
    <t>Shannon</t>
  </si>
  <si>
    <t>Dustyn</t>
  </si>
  <si>
    <t>Watson</t>
  </si>
  <si>
    <t>Katie</t>
  </si>
  <si>
    <t>Travis</t>
  </si>
  <si>
    <t>Jacob</t>
  </si>
  <si>
    <t>Keller</t>
  </si>
  <si>
    <t>Hayden</t>
  </si>
  <si>
    <t>Smith</t>
  </si>
  <si>
    <t>Lane</t>
  </si>
  <si>
    <t>Patrick</t>
  </si>
  <si>
    <t>Katelyn</t>
  </si>
  <si>
    <t>Bostwick</t>
  </si>
  <si>
    <t>Callie</t>
  </si>
  <si>
    <t>Gierhart</t>
  </si>
  <si>
    <t>Brice</t>
  </si>
  <si>
    <t>Webb</t>
  </si>
  <si>
    <t>Prather</t>
  </si>
  <si>
    <t>Heather</t>
  </si>
  <si>
    <t>McCormick</t>
  </si>
  <si>
    <t>Sellars</t>
  </si>
  <si>
    <t>Chelsea</t>
  </si>
  <si>
    <t>Price</t>
  </si>
  <si>
    <t xml:space="preserve">Brooke </t>
  </si>
  <si>
    <t>Clark</t>
  </si>
  <si>
    <t>Ethan</t>
  </si>
  <si>
    <t>Terrell</t>
  </si>
  <si>
    <t>Matthew</t>
  </si>
  <si>
    <t>Hudson</t>
  </si>
  <si>
    <t>Michael</t>
  </si>
  <si>
    <t>Grassie</t>
  </si>
  <si>
    <t>Jessie</t>
  </si>
  <si>
    <t>Pyland</t>
  </si>
  <si>
    <t>Cory</t>
  </si>
  <si>
    <t>Wright</t>
  </si>
  <si>
    <t>Noah</t>
  </si>
  <si>
    <t>Crosley</t>
  </si>
  <si>
    <t>Dylan</t>
  </si>
  <si>
    <t>Kemp</t>
  </si>
  <si>
    <t>Seth</t>
  </si>
  <si>
    <t>Fulcher</t>
  </si>
  <si>
    <t>Auston</t>
  </si>
  <si>
    <t>Hatler</t>
  </si>
  <si>
    <t>Jodie</t>
  </si>
  <si>
    <t>Ring</t>
  </si>
  <si>
    <t>Beshires</t>
  </si>
  <si>
    <t>Zackary</t>
  </si>
  <si>
    <t>Bethune</t>
  </si>
  <si>
    <t>Justin</t>
  </si>
  <si>
    <t>Bishop</t>
  </si>
  <si>
    <t>Dalton</t>
  </si>
  <si>
    <t>Russell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</si>
</sst>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9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9.140625" style="1" customWidth="1"/>
    <col min="2" max="4" width="14.7109375" style="0" customWidth="1"/>
  </cols>
  <sheetData>
    <row r="2" spans="1:12" ht="12.75">
      <c r="A2" s="1" t="s">
        <v>0</v>
      </c>
      <c r="B2" t="s">
        <v>1</v>
      </c>
      <c r="C2" t="s">
        <v>2</v>
      </c>
      <c r="D2" t="s">
        <v>3</v>
      </c>
      <c r="E2" s="2" t="s">
        <v>55</v>
      </c>
      <c r="F2" s="2" t="s">
        <v>4</v>
      </c>
      <c r="G2" s="2" t="s">
        <v>12</v>
      </c>
      <c r="H2" s="2" t="s">
        <v>6</v>
      </c>
      <c r="I2" s="2" t="s">
        <v>5</v>
      </c>
      <c r="J2" s="2" t="s">
        <v>13</v>
      </c>
      <c r="K2" s="2" t="s">
        <v>7</v>
      </c>
      <c r="L2" s="2" t="s">
        <v>14</v>
      </c>
    </row>
    <row r="3" spans="1:12" ht="12.75">
      <c r="A3" s="3" t="s">
        <v>8</v>
      </c>
      <c r="B3" s="4" t="s">
        <v>109</v>
      </c>
      <c r="C3" s="4" t="s">
        <v>110</v>
      </c>
      <c r="D3" s="13" t="s">
        <v>91</v>
      </c>
      <c r="E3" s="4">
        <v>35</v>
      </c>
      <c r="F3" s="4">
        <v>50</v>
      </c>
      <c r="G3" s="4">
        <v>50</v>
      </c>
      <c r="H3" s="4">
        <v>22</v>
      </c>
      <c r="I3" s="4">
        <v>44</v>
      </c>
      <c r="J3" s="4">
        <f>SUM(E3:I3)</f>
        <v>201</v>
      </c>
      <c r="K3" s="7">
        <f>SUM(J3:J6)</f>
        <v>682.62</v>
      </c>
      <c r="L3" s="4">
        <f>RANK(K3,K:K,0)</f>
        <v>5</v>
      </c>
    </row>
    <row r="4" spans="1:11" ht="12.75">
      <c r="A4" s="3" t="s">
        <v>9</v>
      </c>
      <c r="B4" s="4" t="s">
        <v>111</v>
      </c>
      <c r="C4" s="4" t="s">
        <v>112</v>
      </c>
      <c r="D4" s="13" t="s">
        <v>91</v>
      </c>
      <c r="E4" s="4">
        <v>25</v>
      </c>
      <c r="F4" s="4">
        <v>33.32</v>
      </c>
      <c r="G4" s="4">
        <v>47.5</v>
      </c>
      <c r="H4" s="4">
        <v>26</v>
      </c>
      <c r="I4" s="4">
        <v>41</v>
      </c>
      <c r="J4" s="4">
        <f>SUM(E4:I4)</f>
        <v>172.82</v>
      </c>
      <c r="K4" s="5"/>
    </row>
    <row r="5" spans="1:11" ht="12.75">
      <c r="A5" s="3" t="s">
        <v>10</v>
      </c>
      <c r="B5" s="4" t="s">
        <v>113</v>
      </c>
      <c r="C5" s="4" t="s">
        <v>114</v>
      </c>
      <c r="D5" s="13" t="s">
        <v>91</v>
      </c>
      <c r="E5" s="4">
        <v>25</v>
      </c>
      <c r="F5" s="4">
        <v>29.15</v>
      </c>
      <c r="G5" s="4">
        <v>42.5</v>
      </c>
      <c r="H5" s="4">
        <v>16</v>
      </c>
      <c r="I5" s="4">
        <v>31</v>
      </c>
      <c r="J5" s="4">
        <f>SUM(E5:I5)</f>
        <v>143.65</v>
      </c>
      <c r="K5" s="6"/>
    </row>
    <row r="6" spans="1:11" ht="12.75">
      <c r="A6" s="3" t="s">
        <v>11</v>
      </c>
      <c r="B6" s="4" t="s">
        <v>115</v>
      </c>
      <c r="C6" s="4" t="s">
        <v>116</v>
      </c>
      <c r="D6" s="13" t="s">
        <v>91</v>
      </c>
      <c r="E6" s="4">
        <v>35</v>
      </c>
      <c r="F6" s="4">
        <v>29.15</v>
      </c>
      <c r="G6" s="4">
        <v>45</v>
      </c>
      <c r="H6" s="4">
        <v>16</v>
      </c>
      <c r="I6" s="4">
        <v>40</v>
      </c>
      <c r="J6" s="4">
        <f>SUM(E6:I6)</f>
        <v>165.15</v>
      </c>
      <c r="K6" s="6"/>
    </row>
    <row r="8" spans="1:12" ht="12.75">
      <c r="A8" s="1" t="s">
        <v>0</v>
      </c>
      <c r="B8" t="s">
        <v>1</v>
      </c>
      <c r="C8" t="s">
        <v>2</v>
      </c>
      <c r="D8" t="s">
        <v>3</v>
      </c>
      <c r="E8" s="2" t="s">
        <v>55</v>
      </c>
      <c r="F8" s="2" t="s">
        <v>4</v>
      </c>
      <c r="G8" s="2" t="s">
        <v>12</v>
      </c>
      <c r="H8" s="2" t="s">
        <v>6</v>
      </c>
      <c r="I8" s="2" t="s">
        <v>5</v>
      </c>
      <c r="J8" s="2" t="s">
        <v>13</v>
      </c>
      <c r="K8" s="2" t="s">
        <v>7</v>
      </c>
      <c r="L8" s="2" t="s">
        <v>14</v>
      </c>
    </row>
    <row r="9" spans="1:12" ht="12.75">
      <c r="A9" s="3" t="s">
        <v>15</v>
      </c>
      <c r="B9" s="4" t="s">
        <v>117</v>
      </c>
      <c r="C9" s="4" t="s">
        <v>118</v>
      </c>
      <c r="D9" s="4" t="s">
        <v>97</v>
      </c>
      <c r="E9" s="4">
        <v>35</v>
      </c>
      <c r="F9" s="4">
        <v>29.15</v>
      </c>
      <c r="G9" s="4">
        <v>45</v>
      </c>
      <c r="H9" s="4">
        <v>16</v>
      </c>
      <c r="I9" s="4">
        <v>25</v>
      </c>
      <c r="J9" s="4">
        <f>SUM(E9:I9)</f>
        <v>150.15</v>
      </c>
      <c r="K9" s="7">
        <f>SUM(J9:J12)</f>
        <v>596.11</v>
      </c>
      <c r="L9" s="4">
        <f>RANK(K9,K:K,0)</f>
        <v>10</v>
      </c>
    </row>
    <row r="10" spans="1:11" ht="12.75">
      <c r="A10" s="3" t="s">
        <v>16</v>
      </c>
      <c r="B10" s="4" t="s">
        <v>119</v>
      </c>
      <c r="C10" s="4" t="s">
        <v>120</v>
      </c>
      <c r="D10" s="4" t="s">
        <v>97</v>
      </c>
      <c r="E10" s="4">
        <v>25</v>
      </c>
      <c r="F10" s="4">
        <v>33.32</v>
      </c>
      <c r="G10" s="4">
        <v>47.5</v>
      </c>
      <c r="H10" s="4">
        <v>16</v>
      </c>
      <c r="I10" s="4">
        <v>32</v>
      </c>
      <c r="J10" s="4">
        <f>SUM(E10:I10)</f>
        <v>153.82</v>
      </c>
      <c r="K10" s="5"/>
    </row>
    <row r="11" spans="1:11" ht="12.75">
      <c r="A11" s="3" t="s">
        <v>17</v>
      </c>
      <c r="B11" s="4" t="s">
        <v>121</v>
      </c>
      <c r="C11" s="4" t="s">
        <v>122</v>
      </c>
      <c r="D11" s="4" t="s">
        <v>97</v>
      </c>
      <c r="E11" s="4">
        <v>15</v>
      </c>
      <c r="F11" s="4">
        <v>24.98</v>
      </c>
      <c r="G11" s="4">
        <v>40</v>
      </c>
      <c r="H11" s="4">
        <v>12</v>
      </c>
      <c r="I11" s="4">
        <v>29</v>
      </c>
      <c r="J11" s="4">
        <f>SUM(E11:I11)</f>
        <v>120.98</v>
      </c>
      <c r="K11" s="6"/>
    </row>
    <row r="12" spans="1:11" ht="12.75">
      <c r="A12" s="3" t="s">
        <v>18</v>
      </c>
      <c r="B12" s="4" t="s">
        <v>123</v>
      </c>
      <c r="C12" s="4" t="s">
        <v>124</v>
      </c>
      <c r="D12" s="4" t="s">
        <v>97</v>
      </c>
      <c r="E12" s="4">
        <v>40</v>
      </c>
      <c r="F12" s="4">
        <v>41.66</v>
      </c>
      <c r="G12" s="4">
        <v>47.5</v>
      </c>
      <c r="H12" s="4">
        <v>12</v>
      </c>
      <c r="I12" s="4">
        <v>30</v>
      </c>
      <c r="J12" s="4">
        <f>SUM(E12:I12)</f>
        <v>171.16</v>
      </c>
      <c r="K12" s="6"/>
    </row>
    <row r="14" spans="1:12" ht="12.75">
      <c r="A14" s="1" t="s">
        <v>0</v>
      </c>
      <c r="B14" t="s">
        <v>1</v>
      </c>
      <c r="C14" t="s">
        <v>2</v>
      </c>
      <c r="D14" t="s">
        <v>3</v>
      </c>
      <c r="E14" s="2" t="s">
        <v>55</v>
      </c>
      <c r="F14" s="2" t="s">
        <v>4</v>
      </c>
      <c r="G14" s="2" t="s">
        <v>12</v>
      </c>
      <c r="H14" s="2" t="s">
        <v>6</v>
      </c>
      <c r="I14" s="2" t="s">
        <v>5</v>
      </c>
      <c r="J14" s="2" t="s">
        <v>13</v>
      </c>
      <c r="K14" s="2" t="s">
        <v>7</v>
      </c>
      <c r="L14" s="2" t="s">
        <v>14</v>
      </c>
    </row>
    <row r="15" spans="1:12" ht="12.75">
      <c r="A15" s="3" t="s">
        <v>19</v>
      </c>
      <c r="B15" s="4" t="s">
        <v>125</v>
      </c>
      <c r="C15" s="4" t="s">
        <v>126</v>
      </c>
      <c r="D15" s="4" t="s">
        <v>87</v>
      </c>
      <c r="E15" s="4">
        <v>40</v>
      </c>
      <c r="F15" s="4">
        <v>25</v>
      </c>
      <c r="G15" s="4">
        <v>45</v>
      </c>
      <c r="H15" s="4">
        <v>16</v>
      </c>
      <c r="I15" s="4">
        <v>39</v>
      </c>
      <c r="J15" s="4">
        <f>SUM(E15:I15)</f>
        <v>165</v>
      </c>
      <c r="K15" s="7">
        <f>SUM(J15:J18)</f>
        <v>641.95</v>
      </c>
      <c r="L15" s="4">
        <f>RANK(K15,K:K,0)</f>
        <v>8</v>
      </c>
    </row>
    <row r="16" spans="1:11" ht="12.75">
      <c r="A16" s="3" t="s">
        <v>20</v>
      </c>
      <c r="B16" s="4" t="s">
        <v>127</v>
      </c>
      <c r="C16" s="4" t="s">
        <v>128</v>
      </c>
      <c r="D16" s="4" t="s">
        <v>87</v>
      </c>
      <c r="E16" s="4">
        <v>25</v>
      </c>
      <c r="F16" s="4">
        <v>33.32</v>
      </c>
      <c r="G16" s="4">
        <v>47.5</v>
      </c>
      <c r="H16" s="4">
        <v>22</v>
      </c>
      <c r="I16" s="4">
        <v>40</v>
      </c>
      <c r="J16" s="4">
        <f>SUM(E16:I16)</f>
        <v>167.82</v>
      </c>
      <c r="K16" s="5"/>
    </row>
    <row r="17" spans="1:11" ht="12.75">
      <c r="A17" s="3" t="s">
        <v>21</v>
      </c>
      <c r="B17" s="4" t="s">
        <v>125</v>
      </c>
      <c r="C17" s="4" t="s">
        <v>129</v>
      </c>
      <c r="D17" s="4" t="s">
        <v>87</v>
      </c>
      <c r="E17" s="4">
        <v>30</v>
      </c>
      <c r="F17" s="4">
        <v>29.15</v>
      </c>
      <c r="G17" s="4">
        <v>50</v>
      </c>
      <c r="H17" s="4">
        <v>20</v>
      </c>
      <c r="I17" s="4">
        <v>34</v>
      </c>
      <c r="J17" s="4">
        <f>SUM(E17:I17)</f>
        <v>163.15</v>
      </c>
      <c r="K17" s="6"/>
    </row>
    <row r="18" spans="1:11" ht="12.75">
      <c r="A18" s="3" t="s">
        <v>22</v>
      </c>
      <c r="B18" s="4" t="s">
        <v>130</v>
      </c>
      <c r="C18" s="4" t="s">
        <v>131</v>
      </c>
      <c r="D18" s="4" t="s">
        <v>87</v>
      </c>
      <c r="E18" s="4">
        <v>40</v>
      </c>
      <c r="F18" s="4">
        <v>24.98</v>
      </c>
      <c r="G18" s="4">
        <v>45</v>
      </c>
      <c r="H18" s="4">
        <v>12</v>
      </c>
      <c r="I18" s="4">
        <v>24</v>
      </c>
      <c r="J18" s="4">
        <f>SUM(E18:I18)</f>
        <v>145.98000000000002</v>
      </c>
      <c r="K18" s="6"/>
    </row>
    <row r="20" spans="1:12" ht="12.75">
      <c r="A20" s="1" t="s">
        <v>0</v>
      </c>
      <c r="B20" t="s">
        <v>1</v>
      </c>
      <c r="C20" t="s">
        <v>2</v>
      </c>
      <c r="D20" t="s">
        <v>3</v>
      </c>
      <c r="E20" s="2" t="s">
        <v>55</v>
      </c>
      <c r="F20" s="2" t="s">
        <v>4</v>
      </c>
      <c r="G20" s="2" t="s">
        <v>12</v>
      </c>
      <c r="H20" s="2" t="s">
        <v>6</v>
      </c>
      <c r="I20" s="2" t="s">
        <v>5</v>
      </c>
      <c r="J20" s="2" t="s">
        <v>13</v>
      </c>
      <c r="K20" s="2" t="s">
        <v>7</v>
      </c>
      <c r="L20" s="2" t="s">
        <v>14</v>
      </c>
    </row>
    <row r="21" spans="1:12" ht="12.75">
      <c r="A21" s="3" t="s">
        <v>23</v>
      </c>
      <c r="B21" s="4" t="s">
        <v>132</v>
      </c>
      <c r="C21" s="4" t="s">
        <v>133</v>
      </c>
      <c r="D21" s="4" t="s">
        <v>101</v>
      </c>
      <c r="E21" s="4">
        <v>30</v>
      </c>
      <c r="F21" s="4">
        <v>16.64</v>
      </c>
      <c r="G21" s="4">
        <v>45</v>
      </c>
      <c r="H21" s="4">
        <v>20</v>
      </c>
      <c r="I21" s="4">
        <v>43</v>
      </c>
      <c r="J21" s="4">
        <f>SUM(E21:I21)</f>
        <v>154.64</v>
      </c>
      <c r="K21" s="7">
        <f>SUM(J21:J24)</f>
        <v>647.25</v>
      </c>
      <c r="L21" s="4">
        <f>RANK(K21,K:K,0)</f>
        <v>7</v>
      </c>
    </row>
    <row r="22" spans="1:11" ht="12.75">
      <c r="A22" s="3" t="s">
        <v>24</v>
      </c>
      <c r="B22" s="4" t="s">
        <v>134</v>
      </c>
      <c r="C22" s="4" t="s">
        <v>135</v>
      </c>
      <c r="D22" s="4" t="s">
        <v>101</v>
      </c>
      <c r="E22" s="4">
        <v>40</v>
      </c>
      <c r="F22" s="4">
        <v>24.98</v>
      </c>
      <c r="G22" s="4">
        <v>40</v>
      </c>
      <c r="H22" s="4">
        <v>28</v>
      </c>
      <c r="I22" s="4">
        <v>33</v>
      </c>
      <c r="J22" s="4">
        <f>SUM(E22:I22)</f>
        <v>165.98000000000002</v>
      </c>
      <c r="K22" s="5"/>
    </row>
    <row r="23" spans="1:11" ht="12.75">
      <c r="A23" s="3" t="s">
        <v>25</v>
      </c>
      <c r="B23" s="4" t="s">
        <v>136</v>
      </c>
      <c r="C23" s="4" t="s">
        <v>137</v>
      </c>
      <c r="D23" s="4" t="s">
        <v>101</v>
      </c>
      <c r="E23" s="4">
        <v>40</v>
      </c>
      <c r="F23" s="4">
        <v>12.47</v>
      </c>
      <c r="G23" s="4">
        <v>37.5</v>
      </c>
      <c r="H23" s="4">
        <v>8</v>
      </c>
      <c r="I23" s="4">
        <v>25</v>
      </c>
      <c r="J23" s="4">
        <f>SUM(E23:I23)</f>
        <v>122.97</v>
      </c>
      <c r="K23" s="6"/>
    </row>
    <row r="24" spans="1:11" ht="12.75">
      <c r="A24" s="3" t="s">
        <v>26</v>
      </c>
      <c r="B24" s="4" t="s">
        <v>138</v>
      </c>
      <c r="C24" s="4" t="s">
        <v>139</v>
      </c>
      <c r="D24" s="4" t="s">
        <v>101</v>
      </c>
      <c r="E24" s="4">
        <v>40</v>
      </c>
      <c r="F24" s="4">
        <v>41.66</v>
      </c>
      <c r="G24" s="4">
        <v>45</v>
      </c>
      <c r="H24" s="4">
        <v>36</v>
      </c>
      <c r="I24" s="4">
        <v>41</v>
      </c>
      <c r="J24" s="4">
        <f>SUM(E24:I24)</f>
        <v>203.66</v>
      </c>
      <c r="K24" s="6"/>
    </row>
    <row r="26" spans="1:12" ht="12.75">
      <c r="A26" s="1" t="s">
        <v>0</v>
      </c>
      <c r="B26" t="s">
        <v>1</v>
      </c>
      <c r="C26" t="s">
        <v>2</v>
      </c>
      <c r="D26" t="s">
        <v>3</v>
      </c>
      <c r="E26" s="2" t="s">
        <v>55</v>
      </c>
      <c r="F26" s="2" t="s">
        <v>4</v>
      </c>
      <c r="G26" s="2" t="s">
        <v>12</v>
      </c>
      <c r="H26" s="2" t="s">
        <v>6</v>
      </c>
      <c r="I26" s="2" t="s">
        <v>5</v>
      </c>
      <c r="J26" s="2" t="s">
        <v>13</v>
      </c>
      <c r="K26" s="2" t="s">
        <v>7</v>
      </c>
      <c r="L26" s="2" t="s">
        <v>14</v>
      </c>
    </row>
    <row r="27" spans="1:12" ht="12.75">
      <c r="A27" s="3" t="s">
        <v>27</v>
      </c>
      <c r="B27" s="4" t="s">
        <v>140</v>
      </c>
      <c r="C27" s="4" t="s">
        <v>141</v>
      </c>
      <c r="D27" s="4" t="s">
        <v>102</v>
      </c>
      <c r="E27" s="4">
        <v>15</v>
      </c>
      <c r="F27" s="4">
        <v>29.15</v>
      </c>
      <c r="G27" s="4">
        <v>45</v>
      </c>
      <c r="H27" s="4">
        <v>8</v>
      </c>
      <c r="I27" s="4">
        <v>33</v>
      </c>
      <c r="J27" s="4">
        <f>SUM(E27:I27)</f>
        <v>130.15</v>
      </c>
      <c r="K27" s="7">
        <f>SUM(J27:J30)</f>
        <v>404.45000000000005</v>
      </c>
      <c r="L27" s="4">
        <f>RANK(K27,K:K,0)</f>
        <v>14</v>
      </c>
    </row>
    <row r="28" spans="1:11" ht="12.75">
      <c r="A28" s="3" t="s">
        <v>28</v>
      </c>
      <c r="B28" s="4" t="s">
        <v>143</v>
      </c>
      <c r="C28" s="4" t="s">
        <v>142</v>
      </c>
      <c r="D28" s="4" t="s">
        <v>102</v>
      </c>
      <c r="E28" s="4">
        <v>15</v>
      </c>
      <c r="F28" s="4">
        <v>33.32</v>
      </c>
      <c r="G28" s="4">
        <v>32.5</v>
      </c>
      <c r="H28" s="4">
        <v>12</v>
      </c>
      <c r="I28" s="4">
        <v>39</v>
      </c>
      <c r="J28" s="4">
        <f>SUM(E28:I28)</f>
        <v>131.82</v>
      </c>
      <c r="K28" s="5"/>
    </row>
    <row r="29" spans="1:11" ht="12.75">
      <c r="A29" s="3" t="s">
        <v>29</v>
      </c>
      <c r="B29" s="4"/>
      <c r="C29" s="4"/>
      <c r="D29" s="4" t="s">
        <v>102</v>
      </c>
      <c r="E29" s="4"/>
      <c r="F29" s="4"/>
      <c r="G29" s="4"/>
      <c r="H29" s="4"/>
      <c r="I29" s="4"/>
      <c r="J29" s="4">
        <f>SUM(E29:I29)</f>
        <v>0</v>
      </c>
      <c r="K29" s="6"/>
    </row>
    <row r="30" spans="1:11" ht="12.75">
      <c r="A30" s="3" t="s">
        <v>30</v>
      </c>
      <c r="B30" s="4" t="s">
        <v>144</v>
      </c>
      <c r="C30" s="4" t="s">
        <v>145</v>
      </c>
      <c r="D30" s="4" t="s">
        <v>102</v>
      </c>
      <c r="E30" s="4">
        <v>25</v>
      </c>
      <c r="F30" s="4">
        <v>24.98</v>
      </c>
      <c r="G30" s="4">
        <v>47.5</v>
      </c>
      <c r="H30" s="4">
        <v>12</v>
      </c>
      <c r="I30" s="4">
        <v>33</v>
      </c>
      <c r="J30" s="4">
        <f>SUM(E30:I30)</f>
        <v>142.48000000000002</v>
      </c>
      <c r="K30" s="6"/>
    </row>
    <row r="32" spans="1:12" ht="12.75">
      <c r="A32" s="1" t="s">
        <v>0</v>
      </c>
      <c r="B32" t="s">
        <v>1</v>
      </c>
      <c r="C32" t="s">
        <v>2</v>
      </c>
      <c r="D32" t="s">
        <v>3</v>
      </c>
      <c r="E32" s="2" t="s">
        <v>55</v>
      </c>
      <c r="F32" s="2" t="s">
        <v>4</v>
      </c>
      <c r="G32" s="2" t="s">
        <v>12</v>
      </c>
      <c r="H32" s="2" t="s">
        <v>6</v>
      </c>
      <c r="I32" s="2" t="s">
        <v>5</v>
      </c>
      <c r="J32" s="2" t="s">
        <v>13</v>
      </c>
      <c r="K32" s="2" t="s">
        <v>7</v>
      </c>
      <c r="L32" s="2" t="s">
        <v>14</v>
      </c>
    </row>
    <row r="33" spans="1:12" ht="12.75">
      <c r="A33" s="3" t="s">
        <v>31</v>
      </c>
      <c r="B33" s="4" t="s">
        <v>146</v>
      </c>
      <c r="C33" s="4" t="s">
        <v>147</v>
      </c>
      <c r="D33" s="4" t="s">
        <v>88</v>
      </c>
      <c r="E33" s="4">
        <v>30</v>
      </c>
      <c r="F33" s="4">
        <v>45.83</v>
      </c>
      <c r="G33" s="4">
        <v>50</v>
      </c>
      <c r="H33" s="4">
        <v>24</v>
      </c>
      <c r="I33" s="4">
        <v>42</v>
      </c>
      <c r="J33" s="4">
        <f>SUM(E33:I33)</f>
        <v>191.82999999999998</v>
      </c>
      <c r="K33" s="7">
        <f>SUM(J33:J36)</f>
        <v>777.98</v>
      </c>
      <c r="L33" s="4">
        <f>RANK(K33,K:K,0)</f>
        <v>1</v>
      </c>
    </row>
    <row r="34" spans="1:11" ht="12.75">
      <c r="A34" s="3" t="s">
        <v>32</v>
      </c>
      <c r="B34" s="4" t="s">
        <v>127</v>
      </c>
      <c r="C34" s="4" t="s">
        <v>148</v>
      </c>
      <c r="D34" s="4" t="s">
        <v>88</v>
      </c>
      <c r="E34" s="4">
        <v>30</v>
      </c>
      <c r="F34" s="4">
        <v>41.66</v>
      </c>
      <c r="G34" s="4">
        <v>50</v>
      </c>
      <c r="H34" s="4">
        <v>12</v>
      </c>
      <c r="I34" s="4">
        <v>38</v>
      </c>
      <c r="J34" s="4">
        <f>SUM(E34:I34)</f>
        <v>171.66</v>
      </c>
      <c r="K34" s="5"/>
    </row>
    <row r="35" spans="1:11" ht="12.75">
      <c r="A35" s="3" t="s">
        <v>33</v>
      </c>
      <c r="B35" s="4" t="s">
        <v>149</v>
      </c>
      <c r="C35" s="4" t="s">
        <v>150</v>
      </c>
      <c r="D35" s="4" t="s">
        <v>88</v>
      </c>
      <c r="E35" s="4">
        <v>40</v>
      </c>
      <c r="F35" s="4">
        <v>41.66</v>
      </c>
      <c r="G35" s="4">
        <v>50</v>
      </c>
      <c r="H35" s="4">
        <v>36</v>
      </c>
      <c r="I35" s="4">
        <v>35</v>
      </c>
      <c r="J35" s="4">
        <f>SUM(E35:I35)</f>
        <v>202.66</v>
      </c>
      <c r="K35" s="6"/>
    </row>
    <row r="36" spans="1:11" ht="12.75">
      <c r="A36" s="3" t="s">
        <v>34</v>
      </c>
      <c r="B36" s="4" t="s">
        <v>151</v>
      </c>
      <c r="C36" s="4" t="s">
        <v>152</v>
      </c>
      <c r="D36" s="4" t="s">
        <v>88</v>
      </c>
      <c r="E36" s="4">
        <v>45</v>
      </c>
      <c r="F36" s="4">
        <v>45.83</v>
      </c>
      <c r="G36" s="4">
        <v>50</v>
      </c>
      <c r="H36" s="4">
        <v>30</v>
      </c>
      <c r="I36" s="4">
        <v>41</v>
      </c>
      <c r="J36" s="4">
        <f>SUM(E36:I36)</f>
        <v>211.82999999999998</v>
      </c>
      <c r="K36" s="6"/>
    </row>
    <row r="38" spans="1:12" ht="12.75">
      <c r="A38" s="1" t="s">
        <v>0</v>
      </c>
      <c r="B38" t="s">
        <v>1</v>
      </c>
      <c r="C38" t="s">
        <v>2</v>
      </c>
      <c r="D38" t="s">
        <v>3</v>
      </c>
      <c r="E38" s="2" t="s">
        <v>55</v>
      </c>
      <c r="F38" s="2" t="s">
        <v>4</v>
      </c>
      <c r="G38" s="2" t="s">
        <v>12</v>
      </c>
      <c r="H38" s="2" t="s">
        <v>6</v>
      </c>
      <c r="I38" s="2" t="s">
        <v>5</v>
      </c>
      <c r="J38" s="2" t="s">
        <v>13</v>
      </c>
      <c r="K38" s="2" t="s">
        <v>7</v>
      </c>
      <c r="L38" s="2" t="s">
        <v>14</v>
      </c>
    </row>
    <row r="39" spans="1:12" ht="12.75">
      <c r="A39" s="3" t="s">
        <v>35</v>
      </c>
      <c r="B39" s="4" t="s">
        <v>153</v>
      </c>
      <c r="C39" s="4" t="s">
        <v>154</v>
      </c>
      <c r="D39" s="4" t="s">
        <v>98</v>
      </c>
      <c r="E39" s="4">
        <v>30</v>
      </c>
      <c r="F39" s="4">
        <v>41.66</v>
      </c>
      <c r="G39" s="4">
        <v>47.5</v>
      </c>
      <c r="H39" s="4">
        <v>24</v>
      </c>
      <c r="I39" s="4">
        <v>36</v>
      </c>
      <c r="J39" s="4">
        <f>SUM(E39:I39)</f>
        <v>179.16</v>
      </c>
      <c r="K39" s="7">
        <f>SUM(J39:J42)</f>
        <v>684.46</v>
      </c>
      <c r="L39" s="4">
        <f>RANK(K39,K:K,0)</f>
        <v>4</v>
      </c>
    </row>
    <row r="40" spans="1:11" ht="12.75">
      <c r="A40" s="3" t="s">
        <v>36</v>
      </c>
      <c r="B40" s="4" t="s">
        <v>155</v>
      </c>
      <c r="C40" s="4" t="s">
        <v>156</v>
      </c>
      <c r="D40" s="4" t="s">
        <v>98</v>
      </c>
      <c r="E40" s="4">
        <v>35</v>
      </c>
      <c r="F40" s="4">
        <v>37.49</v>
      </c>
      <c r="G40" s="4">
        <v>50</v>
      </c>
      <c r="H40" s="4">
        <v>26</v>
      </c>
      <c r="I40" s="4">
        <v>39</v>
      </c>
      <c r="J40" s="4">
        <f>SUM(E40:I40)</f>
        <v>187.49</v>
      </c>
      <c r="K40" s="5"/>
    </row>
    <row r="41" spans="1:11" ht="12.75">
      <c r="A41" s="3" t="s">
        <v>37</v>
      </c>
      <c r="B41" s="4" t="s">
        <v>157</v>
      </c>
      <c r="C41" s="4" t="s">
        <v>158</v>
      </c>
      <c r="D41" s="4" t="s">
        <v>98</v>
      </c>
      <c r="E41" s="4">
        <v>15</v>
      </c>
      <c r="F41" s="4">
        <v>20.81</v>
      </c>
      <c r="G41" s="4">
        <v>50</v>
      </c>
      <c r="H41" s="4">
        <v>24</v>
      </c>
      <c r="I41" s="4">
        <v>24</v>
      </c>
      <c r="J41" s="4">
        <f>SUM(E41:I41)</f>
        <v>133.81</v>
      </c>
      <c r="K41" s="6"/>
    </row>
    <row r="42" spans="1:11" ht="12.75">
      <c r="A42" s="3" t="s">
        <v>38</v>
      </c>
      <c r="B42" s="4" t="s">
        <v>159</v>
      </c>
      <c r="C42" s="4" t="s">
        <v>160</v>
      </c>
      <c r="D42" s="4" t="s">
        <v>98</v>
      </c>
      <c r="E42" s="4">
        <v>30</v>
      </c>
      <c r="F42" s="4">
        <v>50</v>
      </c>
      <c r="G42" s="4">
        <v>50</v>
      </c>
      <c r="H42" s="4">
        <v>18</v>
      </c>
      <c r="I42" s="4">
        <v>36</v>
      </c>
      <c r="J42" s="4">
        <f>SUM(E42:I42)</f>
        <v>184</v>
      </c>
      <c r="K42" s="6"/>
    </row>
    <row r="44" spans="1:12" ht="12.75">
      <c r="A44" s="1" t="s">
        <v>0</v>
      </c>
      <c r="B44" t="s">
        <v>1</v>
      </c>
      <c r="C44" t="s">
        <v>2</v>
      </c>
      <c r="D44" t="s">
        <v>3</v>
      </c>
      <c r="E44" s="2" t="s">
        <v>55</v>
      </c>
      <c r="F44" s="2" t="s">
        <v>4</v>
      </c>
      <c r="G44" s="2" t="s">
        <v>12</v>
      </c>
      <c r="H44" s="2" t="s">
        <v>6</v>
      </c>
      <c r="I44" s="2" t="s">
        <v>5</v>
      </c>
      <c r="J44" s="2" t="s">
        <v>13</v>
      </c>
      <c r="K44" s="2" t="s">
        <v>7</v>
      </c>
      <c r="L44" s="2" t="s">
        <v>14</v>
      </c>
    </row>
    <row r="45" spans="1:12" ht="12.75">
      <c r="A45" s="3" t="s">
        <v>39</v>
      </c>
      <c r="B45" s="4" t="s">
        <v>161</v>
      </c>
      <c r="C45" s="4" t="s">
        <v>162</v>
      </c>
      <c r="D45" s="4" t="s">
        <v>99</v>
      </c>
      <c r="E45" s="4">
        <v>20</v>
      </c>
      <c r="F45" s="4">
        <v>29.15</v>
      </c>
      <c r="G45" s="4">
        <v>47.5</v>
      </c>
      <c r="H45" s="4">
        <v>30</v>
      </c>
      <c r="I45" s="4">
        <v>38</v>
      </c>
      <c r="J45" s="4">
        <f>SUM(E45:I45)</f>
        <v>164.65</v>
      </c>
      <c r="K45" s="7">
        <f>SUM(J45:J48)</f>
        <v>608.09</v>
      </c>
      <c r="L45" s="4">
        <f>RANK(K45,K:K,0)</f>
        <v>9</v>
      </c>
    </row>
    <row r="46" spans="1:11" ht="12.75">
      <c r="A46" s="3" t="s">
        <v>40</v>
      </c>
      <c r="B46" s="4" t="s">
        <v>163</v>
      </c>
      <c r="C46" s="4" t="s">
        <v>164</v>
      </c>
      <c r="D46" s="4" t="s">
        <v>99</v>
      </c>
      <c r="E46" s="4">
        <v>25</v>
      </c>
      <c r="F46" s="4">
        <v>33.32</v>
      </c>
      <c r="G46" s="4">
        <v>42.5</v>
      </c>
      <c r="H46" s="4">
        <v>10</v>
      </c>
      <c r="I46" s="4">
        <v>21</v>
      </c>
      <c r="J46" s="4">
        <f>SUM(E46:I46)</f>
        <v>131.82</v>
      </c>
      <c r="K46" s="5"/>
    </row>
    <row r="47" spans="1:11" ht="12.75">
      <c r="A47" s="3" t="s">
        <v>41</v>
      </c>
      <c r="B47" s="4" t="s">
        <v>165</v>
      </c>
      <c r="C47" s="4" t="s">
        <v>166</v>
      </c>
      <c r="D47" s="4" t="s">
        <v>99</v>
      </c>
      <c r="E47" s="4">
        <v>20</v>
      </c>
      <c r="F47" s="4">
        <v>20.81</v>
      </c>
      <c r="G47" s="4">
        <v>45</v>
      </c>
      <c r="H47" s="4">
        <v>32</v>
      </c>
      <c r="I47" s="4">
        <v>40</v>
      </c>
      <c r="J47" s="4">
        <f>SUM(E47:I47)</f>
        <v>157.81</v>
      </c>
      <c r="K47" s="6"/>
    </row>
    <row r="48" spans="1:11" ht="12.75">
      <c r="A48" s="3" t="s">
        <v>42</v>
      </c>
      <c r="B48" s="4" t="s">
        <v>167</v>
      </c>
      <c r="C48" s="4" t="s">
        <v>168</v>
      </c>
      <c r="D48" s="4" t="s">
        <v>99</v>
      </c>
      <c r="E48" s="4">
        <v>25</v>
      </c>
      <c r="F48" s="4">
        <v>20.81</v>
      </c>
      <c r="G48" s="4">
        <v>50</v>
      </c>
      <c r="H48" s="4">
        <v>26</v>
      </c>
      <c r="I48" s="4">
        <v>32</v>
      </c>
      <c r="J48" s="4">
        <f>SUM(E48:I48)</f>
        <v>153.81</v>
      </c>
      <c r="K48" s="6"/>
    </row>
    <row r="50" spans="1:12" ht="12.75">
      <c r="A50" s="1" t="s">
        <v>0</v>
      </c>
      <c r="B50" t="s">
        <v>1</v>
      </c>
      <c r="C50" t="s">
        <v>2</v>
      </c>
      <c r="D50" t="s">
        <v>3</v>
      </c>
      <c r="E50" s="2" t="s">
        <v>55</v>
      </c>
      <c r="F50" s="2" t="s">
        <v>4</v>
      </c>
      <c r="G50" s="2" t="s">
        <v>12</v>
      </c>
      <c r="H50" s="2" t="s">
        <v>6</v>
      </c>
      <c r="I50" s="2" t="s">
        <v>5</v>
      </c>
      <c r="J50" s="2" t="s">
        <v>13</v>
      </c>
      <c r="K50" s="2" t="s">
        <v>7</v>
      </c>
      <c r="L50" s="2" t="s">
        <v>14</v>
      </c>
    </row>
    <row r="51" spans="1:12" ht="12.75">
      <c r="A51" s="3" t="s">
        <v>43</v>
      </c>
      <c r="B51" s="4" t="s">
        <v>169</v>
      </c>
      <c r="C51" s="4" t="s">
        <v>170</v>
      </c>
      <c r="D51" s="4" t="s">
        <v>103</v>
      </c>
      <c r="E51" s="4">
        <v>30</v>
      </c>
      <c r="F51" s="4">
        <v>12.47</v>
      </c>
      <c r="G51" s="4">
        <v>50</v>
      </c>
      <c r="H51" s="4">
        <v>14</v>
      </c>
      <c r="I51" s="4">
        <v>30</v>
      </c>
      <c r="J51" s="4">
        <f>SUM(E51:I51)</f>
        <v>136.47</v>
      </c>
      <c r="K51" s="7">
        <f>SUM(J51:J54)</f>
        <v>484.88</v>
      </c>
      <c r="L51" s="4">
        <f>RANK(K51,K:K,0)</f>
        <v>12</v>
      </c>
    </row>
    <row r="52" spans="1:11" ht="12.75">
      <c r="A52" s="3" t="s">
        <v>44</v>
      </c>
      <c r="B52" s="4" t="s">
        <v>171</v>
      </c>
      <c r="C52" s="4" t="s">
        <v>172</v>
      </c>
      <c r="D52" s="4" t="s">
        <v>103</v>
      </c>
      <c r="E52" s="4">
        <v>25</v>
      </c>
      <c r="F52" s="4">
        <v>12.47</v>
      </c>
      <c r="G52" s="4">
        <v>30</v>
      </c>
      <c r="H52" s="4">
        <v>12</v>
      </c>
      <c r="I52" s="4">
        <v>29</v>
      </c>
      <c r="J52" s="4">
        <f>SUM(E52:I52)</f>
        <v>108.47</v>
      </c>
      <c r="K52" s="5"/>
    </row>
    <row r="53" spans="1:11" ht="12.75">
      <c r="A53" s="3" t="s">
        <v>45</v>
      </c>
      <c r="B53" s="4" t="s">
        <v>173</v>
      </c>
      <c r="C53" s="4" t="s">
        <v>174</v>
      </c>
      <c r="D53" s="4" t="s">
        <v>103</v>
      </c>
      <c r="E53" s="4">
        <v>30</v>
      </c>
      <c r="F53" s="4">
        <v>16.64</v>
      </c>
      <c r="G53" s="4">
        <v>40</v>
      </c>
      <c r="H53" s="4">
        <v>8</v>
      </c>
      <c r="I53" s="4">
        <v>25</v>
      </c>
      <c r="J53" s="4">
        <f>SUM(E53:I53)</f>
        <v>119.64</v>
      </c>
      <c r="K53" s="6"/>
    </row>
    <row r="54" spans="1:11" ht="12.75">
      <c r="A54" s="3" t="s">
        <v>46</v>
      </c>
      <c r="B54" s="4" t="s">
        <v>162</v>
      </c>
      <c r="C54" s="4" t="s">
        <v>175</v>
      </c>
      <c r="D54" s="4" t="s">
        <v>103</v>
      </c>
      <c r="E54" s="4">
        <v>25</v>
      </c>
      <c r="F54" s="4">
        <v>8.3</v>
      </c>
      <c r="G54" s="4">
        <v>35</v>
      </c>
      <c r="H54" s="4">
        <v>26</v>
      </c>
      <c r="I54" s="4">
        <v>26</v>
      </c>
      <c r="J54" s="4">
        <f>SUM(E54:I54)</f>
        <v>120.3</v>
      </c>
      <c r="K54" s="6"/>
    </row>
    <row r="56" spans="1:12" ht="12.75">
      <c r="A56" s="1" t="s">
        <v>0</v>
      </c>
      <c r="B56" t="s">
        <v>1</v>
      </c>
      <c r="C56" t="s">
        <v>2</v>
      </c>
      <c r="D56" t="s">
        <v>3</v>
      </c>
      <c r="E56" s="2" t="s">
        <v>55</v>
      </c>
      <c r="F56" s="2" t="s">
        <v>4</v>
      </c>
      <c r="G56" s="2" t="s">
        <v>12</v>
      </c>
      <c r="H56" s="2" t="s">
        <v>6</v>
      </c>
      <c r="I56" s="2" t="s">
        <v>5</v>
      </c>
      <c r="J56" s="2" t="s">
        <v>13</v>
      </c>
      <c r="K56" s="2" t="s">
        <v>7</v>
      </c>
      <c r="L56" s="2" t="s">
        <v>14</v>
      </c>
    </row>
    <row r="57" spans="1:12" ht="12.75">
      <c r="A57" s="3" t="s">
        <v>64</v>
      </c>
      <c r="B57" s="4" t="s">
        <v>176</v>
      </c>
      <c r="C57" s="4" t="s">
        <v>177</v>
      </c>
      <c r="D57" s="4" t="s">
        <v>104</v>
      </c>
      <c r="E57" s="4">
        <v>15</v>
      </c>
      <c r="F57" s="4">
        <v>37.49</v>
      </c>
      <c r="G57" s="4">
        <v>42.5</v>
      </c>
      <c r="H57" s="4">
        <v>14</v>
      </c>
      <c r="I57" s="4">
        <v>20</v>
      </c>
      <c r="J57" s="4">
        <f>SUM(E57:I57)</f>
        <v>128.99</v>
      </c>
      <c r="K57" s="7">
        <f>SUM(J57:J60)</f>
        <v>569.09</v>
      </c>
      <c r="L57" s="4">
        <f>RANK(K57,K:K,0)</f>
        <v>11</v>
      </c>
    </row>
    <row r="58" spans="1:11" ht="12.75">
      <c r="A58" s="3" t="s">
        <v>65</v>
      </c>
      <c r="B58" s="4" t="s">
        <v>86</v>
      </c>
      <c r="C58" s="4" t="s">
        <v>178</v>
      </c>
      <c r="D58" s="4" t="s">
        <v>104</v>
      </c>
      <c r="E58" s="4">
        <v>35</v>
      </c>
      <c r="F58" s="4">
        <v>16.64</v>
      </c>
      <c r="G58" s="4">
        <v>47.5</v>
      </c>
      <c r="H58" s="4">
        <v>28</v>
      </c>
      <c r="I58" s="4">
        <v>24</v>
      </c>
      <c r="J58" s="4">
        <f>SUM(E58:I58)</f>
        <v>151.14</v>
      </c>
      <c r="K58" s="5"/>
    </row>
    <row r="59" spans="1:11" ht="12.75">
      <c r="A59" s="3" t="s">
        <v>66</v>
      </c>
      <c r="B59" s="4" t="s">
        <v>179</v>
      </c>
      <c r="C59" s="4" t="s">
        <v>180</v>
      </c>
      <c r="D59" s="4" t="s">
        <v>104</v>
      </c>
      <c r="E59" s="4">
        <v>30</v>
      </c>
      <c r="F59" s="4">
        <v>20.81</v>
      </c>
      <c r="G59" s="4">
        <v>50</v>
      </c>
      <c r="H59" s="4">
        <v>4</v>
      </c>
      <c r="I59" s="4">
        <v>20</v>
      </c>
      <c r="J59" s="4">
        <f>SUM(E59:I59)</f>
        <v>124.81</v>
      </c>
      <c r="K59" s="6"/>
    </row>
    <row r="60" spans="1:11" ht="12.75">
      <c r="A60" s="3" t="s">
        <v>67</v>
      </c>
      <c r="B60" s="4" t="s">
        <v>181</v>
      </c>
      <c r="C60" s="4" t="s">
        <v>133</v>
      </c>
      <c r="D60" s="4" t="s">
        <v>104</v>
      </c>
      <c r="E60" s="4">
        <v>30</v>
      </c>
      <c r="F60" s="4">
        <v>29.15</v>
      </c>
      <c r="G60" s="4">
        <v>45</v>
      </c>
      <c r="H60" s="4">
        <v>20</v>
      </c>
      <c r="I60" s="4">
        <v>40</v>
      </c>
      <c r="J60" s="4">
        <f>SUM(E60:I60)</f>
        <v>164.15</v>
      </c>
      <c r="K60" s="6"/>
    </row>
    <row r="62" spans="1:12" ht="12.75">
      <c r="A62" s="1" t="s">
        <v>0</v>
      </c>
      <c r="B62" t="s">
        <v>1</v>
      </c>
      <c r="C62" t="s">
        <v>2</v>
      </c>
      <c r="D62" t="s">
        <v>3</v>
      </c>
      <c r="E62" s="2" t="s">
        <v>55</v>
      </c>
      <c r="F62" s="2" t="s">
        <v>4</v>
      </c>
      <c r="G62" s="2" t="s">
        <v>12</v>
      </c>
      <c r="H62" s="2" t="s">
        <v>6</v>
      </c>
      <c r="I62" s="2" t="s">
        <v>5</v>
      </c>
      <c r="J62" s="2" t="s">
        <v>13</v>
      </c>
      <c r="K62" s="2" t="s">
        <v>7</v>
      </c>
      <c r="L62" s="2" t="s">
        <v>14</v>
      </c>
    </row>
    <row r="63" spans="1:12" ht="12.75">
      <c r="A63" s="3" t="s">
        <v>47</v>
      </c>
      <c r="B63" s="4" t="s">
        <v>149</v>
      </c>
      <c r="C63" s="4" t="s">
        <v>182</v>
      </c>
      <c r="D63" s="4" t="s">
        <v>92</v>
      </c>
      <c r="E63" s="4">
        <v>20</v>
      </c>
      <c r="F63" s="4">
        <v>20.81</v>
      </c>
      <c r="G63" s="4">
        <v>30</v>
      </c>
      <c r="H63" s="4">
        <v>8</v>
      </c>
      <c r="I63" s="4">
        <v>20</v>
      </c>
      <c r="J63" s="4">
        <f>SUM(E63:I63)</f>
        <v>98.81</v>
      </c>
      <c r="K63" s="7">
        <f>SUM(J63:J66)</f>
        <v>426.74</v>
      </c>
      <c r="L63" s="4">
        <f>RANK(K63,K:K,0)</f>
        <v>13</v>
      </c>
    </row>
    <row r="64" spans="1:11" ht="12.75">
      <c r="A64" s="3" t="s">
        <v>48</v>
      </c>
      <c r="B64" s="4" t="s">
        <v>183</v>
      </c>
      <c r="C64" s="4" t="s">
        <v>184</v>
      </c>
      <c r="D64" s="4" t="s">
        <v>92</v>
      </c>
      <c r="E64" s="4">
        <v>25</v>
      </c>
      <c r="F64" s="4">
        <v>20.81</v>
      </c>
      <c r="G64" s="4">
        <v>42.5</v>
      </c>
      <c r="H64" s="4">
        <v>8</v>
      </c>
      <c r="I64" s="4">
        <v>20</v>
      </c>
      <c r="J64" s="4">
        <f>SUM(E64:I64)</f>
        <v>116.31</v>
      </c>
      <c r="K64" s="5"/>
    </row>
    <row r="65" spans="1:11" ht="12.75">
      <c r="A65" s="3" t="s">
        <v>49</v>
      </c>
      <c r="B65" s="4" t="s">
        <v>185</v>
      </c>
      <c r="C65" s="4" t="s">
        <v>186</v>
      </c>
      <c r="D65" s="4" t="s">
        <v>92</v>
      </c>
      <c r="E65" s="4">
        <v>15</v>
      </c>
      <c r="F65" s="4">
        <v>20.81</v>
      </c>
      <c r="G65" s="4">
        <v>32.5</v>
      </c>
      <c r="H65" s="4">
        <v>8</v>
      </c>
      <c r="I65" s="4">
        <v>27</v>
      </c>
      <c r="J65" s="4">
        <f>SUM(E65:I65)</f>
        <v>103.31</v>
      </c>
      <c r="K65" s="6"/>
    </row>
    <row r="66" spans="1:11" ht="12.75">
      <c r="A66" s="3" t="s">
        <v>50</v>
      </c>
      <c r="B66" s="4" t="s">
        <v>187</v>
      </c>
      <c r="C66" s="4" t="s">
        <v>186</v>
      </c>
      <c r="D66" s="4" t="s">
        <v>92</v>
      </c>
      <c r="E66" s="4">
        <v>25</v>
      </c>
      <c r="F66" s="4">
        <v>20.81</v>
      </c>
      <c r="G66" s="4">
        <v>32.5</v>
      </c>
      <c r="H66" s="4">
        <v>12</v>
      </c>
      <c r="I66" s="4">
        <v>18</v>
      </c>
      <c r="J66" s="4">
        <f>SUM(E66:I66)</f>
        <v>108.31</v>
      </c>
      <c r="K66" s="6"/>
    </row>
    <row r="68" spans="1:12" ht="12.75">
      <c r="A68" s="1" t="s">
        <v>0</v>
      </c>
      <c r="B68" t="s">
        <v>1</v>
      </c>
      <c r="C68" t="s">
        <v>2</v>
      </c>
      <c r="D68" t="s">
        <v>3</v>
      </c>
      <c r="E68" s="2" t="s">
        <v>55</v>
      </c>
      <c r="F68" s="2" t="s">
        <v>4</v>
      </c>
      <c r="G68" s="2" t="s">
        <v>12</v>
      </c>
      <c r="H68" s="2" t="s">
        <v>6</v>
      </c>
      <c r="I68" s="2" t="s">
        <v>5</v>
      </c>
      <c r="J68" s="2" t="s">
        <v>13</v>
      </c>
      <c r="K68" s="2" t="s">
        <v>7</v>
      </c>
      <c r="L68" s="2" t="s">
        <v>14</v>
      </c>
    </row>
    <row r="69" spans="1:12" ht="12.75">
      <c r="A69" s="3" t="s">
        <v>51</v>
      </c>
      <c r="B69" s="4" t="s">
        <v>187</v>
      </c>
      <c r="C69" s="4" t="s">
        <v>188</v>
      </c>
      <c r="D69" s="4" t="s">
        <v>90</v>
      </c>
      <c r="E69" s="4">
        <v>35</v>
      </c>
      <c r="F69" s="4">
        <v>50</v>
      </c>
      <c r="G69" s="4">
        <v>50</v>
      </c>
      <c r="H69" s="4">
        <v>12</v>
      </c>
      <c r="I69" s="4">
        <v>29</v>
      </c>
      <c r="J69" s="4">
        <f>SUM(E69:I69)</f>
        <v>176</v>
      </c>
      <c r="K69" s="7">
        <f>SUM(J69:J72)</f>
        <v>688.97</v>
      </c>
      <c r="L69" s="4">
        <f>RANK(K69,K:K,0)</f>
        <v>2</v>
      </c>
    </row>
    <row r="70" spans="1:11" ht="12.75">
      <c r="A70" s="3" t="s">
        <v>52</v>
      </c>
      <c r="B70" s="4" t="s">
        <v>189</v>
      </c>
      <c r="C70" s="4" t="s">
        <v>190</v>
      </c>
      <c r="D70" s="4" t="s">
        <v>90</v>
      </c>
      <c r="E70" s="4">
        <v>25</v>
      </c>
      <c r="F70" s="4">
        <v>33.32</v>
      </c>
      <c r="G70" s="4">
        <v>50</v>
      </c>
      <c r="H70" s="4">
        <v>16</v>
      </c>
      <c r="I70" s="4">
        <v>41</v>
      </c>
      <c r="J70" s="4">
        <f>SUM(E70:I70)</f>
        <v>165.32</v>
      </c>
      <c r="K70" s="5"/>
    </row>
    <row r="71" spans="1:11" ht="12.75">
      <c r="A71" s="3" t="s">
        <v>53</v>
      </c>
      <c r="B71" s="4" t="s">
        <v>191</v>
      </c>
      <c r="C71" s="4" t="s">
        <v>192</v>
      </c>
      <c r="D71" s="4" t="s">
        <v>90</v>
      </c>
      <c r="E71" s="4">
        <v>20</v>
      </c>
      <c r="F71" s="4">
        <v>41.66</v>
      </c>
      <c r="G71" s="4">
        <v>50</v>
      </c>
      <c r="H71" s="4">
        <v>14</v>
      </c>
      <c r="I71" s="4">
        <v>31</v>
      </c>
      <c r="J71" s="4">
        <f>SUM(E71:I71)</f>
        <v>156.66</v>
      </c>
      <c r="K71" s="6"/>
    </row>
    <row r="72" spans="1:11" ht="12.75">
      <c r="A72" s="3" t="s">
        <v>54</v>
      </c>
      <c r="B72" s="4" t="s">
        <v>193</v>
      </c>
      <c r="C72" s="4" t="s">
        <v>194</v>
      </c>
      <c r="D72" s="4" t="s">
        <v>90</v>
      </c>
      <c r="E72" s="4">
        <v>35</v>
      </c>
      <c r="F72" s="4">
        <v>37.49</v>
      </c>
      <c r="G72" s="4">
        <v>47.5</v>
      </c>
      <c r="H72" s="4">
        <v>26</v>
      </c>
      <c r="I72" s="4">
        <v>45</v>
      </c>
      <c r="J72" s="4">
        <f>SUM(E72:I72)</f>
        <v>190.99</v>
      </c>
      <c r="K72" s="6"/>
    </row>
    <row r="74" spans="1:12" ht="12.75">
      <c r="A74" s="1" t="s">
        <v>0</v>
      </c>
      <c r="B74" t="s">
        <v>1</v>
      </c>
      <c r="C74" t="s">
        <v>2</v>
      </c>
      <c r="D74" t="s">
        <v>3</v>
      </c>
      <c r="E74" s="2" t="s">
        <v>55</v>
      </c>
      <c r="F74" s="2" t="s">
        <v>4</v>
      </c>
      <c r="G74" s="2" t="s">
        <v>12</v>
      </c>
      <c r="H74" s="2" t="s">
        <v>6</v>
      </c>
      <c r="I74" s="2" t="s">
        <v>5</v>
      </c>
      <c r="J74" s="2" t="s">
        <v>13</v>
      </c>
      <c r="K74" s="2" t="s">
        <v>7</v>
      </c>
      <c r="L74" s="2" t="s">
        <v>14</v>
      </c>
    </row>
    <row r="75" spans="1:12" ht="12.75">
      <c r="A75" s="3" t="s">
        <v>56</v>
      </c>
      <c r="B75" s="4" t="s">
        <v>195</v>
      </c>
      <c r="C75" s="4" t="s">
        <v>196</v>
      </c>
      <c r="D75" s="4" t="s">
        <v>100</v>
      </c>
      <c r="E75" s="4">
        <v>35</v>
      </c>
      <c r="F75" s="4">
        <v>45.83</v>
      </c>
      <c r="G75" s="4">
        <v>50</v>
      </c>
      <c r="H75" s="4">
        <v>22</v>
      </c>
      <c r="I75" s="4">
        <v>38</v>
      </c>
      <c r="J75" s="4">
        <f>SUM(E75:I75)</f>
        <v>190.82999999999998</v>
      </c>
      <c r="K75" s="7">
        <f>SUM(J75:J78)</f>
        <v>673.28</v>
      </c>
      <c r="L75" s="4">
        <f>RANK(K75,K:K,0)</f>
        <v>6</v>
      </c>
    </row>
    <row r="76" spans="1:11" ht="12.75">
      <c r="A76" s="3" t="s">
        <v>57</v>
      </c>
      <c r="B76" s="4" t="s">
        <v>197</v>
      </c>
      <c r="C76" s="4" t="s">
        <v>198</v>
      </c>
      <c r="D76" s="4" t="s">
        <v>100</v>
      </c>
      <c r="E76" s="4">
        <v>25</v>
      </c>
      <c r="F76" s="4">
        <v>29.15</v>
      </c>
      <c r="G76" s="4">
        <v>40</v>
      </c>
      <c r="H76" s="4">
        <v>30</v>
      </c>
      <c r="I76" s="4">
        <v>30</v>
      </c>
      <c r="J76" s="4">
        <f>SUM(E76:I76)</f>
        <v>154.15</v>
      </c>
      <c r="K76" s="5"/>
    </row>
    <row r="77" spans="1:11" ht="12.75">
      <c r="A77" s="3" t="s">
        <v>58</v>
      </c>
      <c r="B77" s="4" t="s">
        <v>199</v>
      </c>
      <c r="C77" s="4" t="s">
        <v>200</v>
      </c>
      <c r="D77" s="4" t="s">
        <v>100</v>
      </c>
      <c r="E77" s="4">
        <v>40</v>
      </c>
      <c r="F77" s="4">
        <v>33.32</v>
      </c>
      <c r="G77" s="4">
        <v>50</v>
      </c>
      <c r="H77" s="4">
        <v>30</v>
      </c>
      <c r="I77" s="4">
        <v>35</v>
      </c>
      <c r="J77" s="4">
        <f>SUM(E77:I77)</f>
        <v>188.32</v>
      </c>
      <c r="K77" s="6"/>
    </row>
    <row r="78" spans="1:11" ht="12.75">
      <c r="A78" s="3" t="s">
        <v>59</v>
      </c>
      <c r="B78" s="4" t="s">
        <v>201</v>
      </c>
      <c r="C78" s="4" t="s">
        <v>202</v>
      </c>
      <c r="D78" s="4" t="s">
        <v>100</v>
      </c>
      <c r="E78" s="4">
        <v>30</v>
      </c>
      <c r="F78" s="4">
        <v>24.98</v>
      </c>
      <c r="G78" s="4">
        <v>45</v>
      </c>
      <c r="H78" s="4">
        <v>8</v>
      </c>
      <c r="I78" s="4">
        <v>32</v>
      </c>
      <c r="J78" s="4">
        <f>SUM(E78:I78)</f>
        <v>139.98000000000002</v>
      </c>
      <c r="K78" s="6"/>
    </row>
    <row r="80" spans="1:12" ht="12.75">
      <c r="A80" s="1" t="s">
        <v>0</v>
      </c>
      <c r="B80" t="s">
        <v>1</v>
      </c>
      <c r="C80" t="s">
        <v>2</v>
      </c>
      <c r="D80" t="s">
        <v>3</v>
      </c>
      <c r="E80" s="2" t="s">
        <v>55</v>
      </c>
      <c r="F80" s="2" t="s">
        <v>4</v>
      </c>
      <c r="G80" s="2" t="s">
        <v>12</v>
      </c>
      <c r="H80" s="2" t="s">
        <v>6</v>
      </c>
      <c r="I80" s="2" t="s">
        <v>5</v>
      </c>
      <c r="J80" s="2" t="s">
        <v>13</v>
      </c>
      <c r="K80" s="2" t="s">
        <v>7</v>
      </c>
      <c r="L80" s="2" t="s">
        <v>14</v>
      </c>
    </row>
    <row r="81" spans="1:12" ht="12.75">
      <c r="A81" s="3" t="s">
        <v>60</v>
      </c>
      <c r="B81" s="4" t="s">
        <v>163</v>
      </c>
      <c r="C81" s="4" t="s">
        <v>203</v>
      </c>
      <c r="D81" s="4" t="s">
        <v>89</v>
      </c>
      <c r="E81" s="4">
        <v>25</v>
      </c>
      <c r="F81" s="4">
        <v>37.49</v>
      </c>
      <c r="G81" s="4">
        <v>50</v>
      </c>
      <c r="H81" s="4">
        <v>16</v>
      </c>
      <c r="I81" s="4">
        <v>33</v>
      </c>
      <c r="J81" s="4">
        <f>SUM(E81:I81)</f>
        <v>161.49</v>
      </c>
      <c r="K81" s="7">
        <f>SUM(J81:J84)</f>
        <v>686.45</v>
      </c>
      <c r="L81" s="4">
        <f>RANK(K81,K:K,0)</f>
        <v>3</v>
      </c>
    </row>
    <row r="82" spans="1:11" ht="12.75">
      <c r="A82" s="3" t="s">
        <v>61</v>
      </c>
      <c r="B82" s="4" t="s">
        <v>204</v>
      </c>
      <c r="C82" s="4" t="s">
        <v>205</v>
      </c>
      <c r="D82" s="4" t="s">
        <v>89</v>
      </c>
      <c r="E82" s="4">
        <v>25</v>
      </c>
      <c r="F82" s="4">
        <v>37.49</v>
      </c>
      <c r="G82" s="4">
        <v>50</v>
      </c>
      <c r="H82" s="4">
        <v>42</v>
      </c>
      <c r="I82" s="4">
        <v>35</v>
      </c>
      <c r="J82" s="4">
        <f>SUM(E82:I82)</f>
        <v>189.49</v>
      </c>
      <c r="K82" s="5"/>
    </row>
    <row r="83" spans="1:11" ht="12.75">
      <c r="A83" s="3" t="s">
        <v>62</v>
      </c>
      <c r="B83" s="4" t="s">
        <v>206</v>
      </c>
      <c r="C83" s="4" t="s">
        <v>207</v>
      </c>
      <c r="D83" s="4" t="s">
        <v>89</v>
      </c>
      <c r="E83" s="4">
        <v>35</v>
      </c>
      <c r="F83" s="4">
        <v>41.66</v>
      </c>
      <c r="G83" s="4">
        <v>50</v>
      </c>
      <c r="H83" s="4">
        <v>30</v>
      </c>
      <c r="I83" s="4">
        <v>36</v>
      </c>
      <c r="J83" s="4">
        <f>SUM(E83:I83)</f>
        <v>192.66</v>
      </c>
      <c r="K83" s="6"/>
    </row>
    <row r="84" spans="1:11" ht="12.75">
      <c r="A84" s="3" t="s">
        <v>63</v>
      </c>
      <c r="B84" s="4" t="s">
        <v>208</v>
      </c>
      <c r="C84" s="4" t="s">
        <v>209</v>
      </c>
      <c r="D84" s="4" t="s">
        <v>89</v>
      </c>
      <c r="E84" s="4">
        <v>30</v>
      </c>
      <c r="F84" s="4">
        <v>20.81</v>
      </c>
      <c r="G84" s="4">
        <v>50</v>
      </c>
      <c r="H84" s="4">
        <v>20</v>
      </c>
      <c r="I84" s="4">
        <v>22</v>
      </c>
      <c r="J84" s="4">
        <f>SUM(E84:I84)</f>
        <v>142.81</v>
      </c>
      <c r="K84" s="6"/>
    </row>
    <row r="85" spans="1:12" ht="12.75">
      <c r="A85" s="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1" t="s">
        <v>0</v>
      </c>
      <c r="B86" t="s">
        <v>1</v>
      </c>
      <c r="C86" t="s">
        <v>2</v>
      </c>
      <c r="D86" t="s">
        <v>3</v>
      </c>
      <c r="E86" s="2" t="s">
        <v>55</v>
      </c>
      <c r="F86" s="2" t="s">
        <v>4</v>
      </c>
      <c r="G86" s="2" t="s">
        <v>12</v>
      </c>
      <c r="H86" s="2" t="s">
        <v>6</v>
      </c>
      <c r="I86" s="2" t="s">
        <v>5</v>
      </c>
      <c r="J86" s="2" t="s">
        <v>13</v>
      </c>
      <c r="K86" s="2" t="s">
        <v>7</v>
      </c>
      <c r="L86" s="2" t="s">
        <v>14</v>
      </c>
    </row>
    <row r="87" spans="1:12" ht="12.75">
      <c r="A87" s="3" t="s">
        <v>93</v>
      </c>
      <c r="B87" s="4"/>
      <c r="C87" s="4"/>
      <c r="D87" s="4"/>
      <c r="E87" s="4"/>
      <c r="F87" s="4"/>
      <c r="G87" s="4"/>
      <c r="H87" s="4"/>
      <c r="I87" s="4"/>
      <c r="J87" s="4">
        <f>SUM(E87:I87)</f>
        <v>0</v>
      </c>
      <c r="K87" s="7">
        <f>SUM(J87:J90)-MIN(J87:J90)</f>
        <v>0</v>
      </c>
      <c r="L87" s="4">
        <f>RANK(K87,K:K,0)</f>
        <v>15</v>
      </c>
    </row>
    <row r="88" spans="1:11" ht="12.75">
      <c r="A88" s="3" t="s">
        <v>94</v>
      </c>
      <c r="B88" s="4"/>
      <c r="C88" s="4"/>
      <c r="D88" s="4"/>
      <c r="E88" s="4"/>
      <c r="F88" s="4"/>
      <c r="G88" s="4"/>
      <c r="H88" s="4"/>
      <c r="I88" s="4"/>
      <c r="J88" s="4">
        <f>SUM(E88:I88)</f>
        <v>0</v>
      </c>
      <c r="K88" s="5"/>
    </row>
    <row r="89" spans="1:11" ht="12.75">
      <c r="A89" s="3" t="s">
        <v>95</v>
      </c>
      <c r="B89" s="4"/>
      <c r="C89" s="4"/>
      <c r="D89" s="4"/>
      <c r="E89" s="4"/>
      <c r="F89" s="4"/>
      <c r="G89" s="4"/>
      <c r="H89" s="4"/>
      <c r="I89" s="4"/>
      <c r="J89" s="4">
        <f>SUM(E89:I89)</f>
        <v>0</v>
      </c>
      <c r="K89" s="6"/>
    </row>
    <row r="90" spans="1:11" ht="12.75">
      <c r="A90" s="3" t="s">
        <v>96</v>
      </c>
      <c r="B90" s="4"/>
      <c r="C90" s="4"/>
      <c r="D90" s="4"/>
      <c r="E90" s="4"/>
      <c r="F90" s="4"/>
      <c r="G90" s="4"/>
      <c r="H90" s="4"/>
      <c r="I90" s="4"/>
      <c r="J90" s="4">
        <f>SUM(E90:I90)</f>
        <v>0</v>
      </c>
      <c r="K90" s="6"/>
    </row>
    <row r="91" spans="1:12" ht="12.75">
      <c r="A91" s="8"/>
      <c r="B91" s="11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1" t="s">
        <v>0</v>
      </c>
      <c r="B92" t="s">
        <v>1</v>
      </c>
      <c r="C92" t="s">
        <v>2</v>
      </c>
      <c r="D92" t="s">
        <v>3</v>
      </c>
      <c r="E92" s="2" t="s">
        <v>55</v>
      </c>
      <c r="F92" s="2" t="s">
        <v>4</v>
      </c>
      <c r="G92" s="2" t="s">
        <v>12</v>
      </c>
      <c r="H92" s="2" t="s">
        <v>6</v>
      </c>
      <c r="I92" s="2" t="s">
        <v>5</v>
      </c>
      <c r="J92" s="2" t="s">
        <v>13</v>
      </c>
      <c r="K92" s="2" t="s">
        <v>7</v>
      </c>
      <c r="L92" s="2" t="s">
        <v>14</v>
      </c>
    </row>
    <row r="93" spans="1:12" ht="12.75">
      <c r="A93" s="3" t="s">
        <v>105</v>
      </c>
      <c r="B93" s="4"/>
      <c r="C93" s="4"/>
      <c r="E93" s="4"/>
      <c r="F93" s="4"/>
      <c r="G93" s="4"/>
      <c r="H93" s="4"/>
      <c r="I93" s="4"/>
      <c r="J93" s="4">
        <f>SUM(E93:I93)</f>
        <v>0</v>
      </c>
      <c r="K93" s="7">
        <f>SUM(J93:J96)-MIN(J93:J96)</f>
        <v>0</v>
      </c>
      <c r="L93" s="4">
        <f>RANK(K93,K:K,0)</f>
        <v>15</v>
      </c>
    </row>
    <row r="94" spans="1:11" ht="12.75">
      <c r="A94" s="3" t="s">
        <v>106</v>
      </c>
      <c r="B94" s="4"/>
      <c r="C94" s="4"/>
      <c r="E94" s="4"/>
      <c r="F94" s="4"/>
      <c r="G94" s="4"/>
      <c r="H94" s="4"/>
      <c r="I94" s="4"/>
      <c r="J94" s="4">
        <f>SUM(E94:I94)</f>
        <v>0</v>
      </c>
      <c r="K94" s="5"/>
    </row>
    <row r="95" spans="1:11" ht="12.75">
      <c r="A95" s="3" t="s">
        <v>107</v>
      </c>
      <c r="B95" s="4"/>
      <c r="C95" s="4"/>
      <c r="E95" s="4"/>
      <c r="F95" s="4"/>
      <c r="G95" s="4"/>
      <c r="H95" s="4"/>
      <c r="I95" s="4"/>
      <c r="J95" s="4">
        <f>SUM(E95:I95)</f>
        <v>0</v>
      </c>
      <c r="K95" s="6"/>
    </row>
    <row r="96" spans="1:11" ht="12.75">
      <c r="A96" s="3" t="s">
        <v>108</v>
      </c>
      <c r="B96" s="4"/>
      <c r="C96" s="4"/>
      <c r="E96" s="4"/>
      <c r="F96" s="4"/>
      <c r="G96" s="4"/>
      <c r="H96" s="4"/>
      <c r="I96" s="4"/>
      <c r="J96" s="4">
        <f>SUM(E96:I96)</f>
        <v>0</v>
      </c>
      <c r="K96" s="6"/>
    </row>
    <row r="97" spans="1:12" ht="12.75">
      <c r="A97" s="8"/>
      <c r="B97" s="11"/>
      <c r="C97" s="11"/>
      <c r="D97" s="11"/>
      <c r="E97" s="6"/>
      <c r="F97" s="6"/>
      <c r="G97" s="6"/>
      <c r="H97" s="6"/>
      <c r="I97" s="6"/>
      <c r="J97" s="6"/>
      <c r="K97" s="6"/>
      <c r="L97" s="6"/>
    </row>
    <row r="98" spans="1:12" ht="12.75">
      <c r="A98" s="8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</row>
    <row r="99" spans="1:12" ht="12.75">
      <c r="A99" s="10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10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1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10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8"/>
      <c r="B104" s="6"/>
      <c r="C104" s="6"/>
      <c r="D104" s="6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10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1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1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10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8"/>
      <c r="B110" s="6"/>
      <c r="C110" s="6"/>
      <c r="D110" s="6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10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10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10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10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8"/>
      <c r="B116" s="6"/>
      <c r="C116" s="6"/>
      <c r="D116" s="6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10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10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10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1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8"/>
      <c r="B122" s="6"/>
      <c r="C122" s="6"/>
      <c r="D122" s="6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10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10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1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10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>
      <c r="A127" s="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2.75">
      <c r="A128" s="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2.75">
      <c r="A129" s="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</sheetData>
  <sheetProtection/>
  <printOptions/>
  <pageMargins left="0.3" right="0.3" top="0.7" bottom="0.3" header="0.5" footer="0.5"/>
  <pageSetup horizontalDpi="300" verticalDpi="300" orientation="landscape" scale="97" r:id="rId1"/>
  <headerFooter alignWithMargins="0">
    <oddHeader>&amp;CWest TN Forestry CDE, May 5, 2009, Decatur County Fairgrounds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H11" sqref="H11"/>
    </sheetView>
  </sheetViews>
  <sheetFormatPr defaultColWidth="9.140625" defaultRowHeight="12.75"/>
  <cols>
    <col min="2" max="3" width="15.7109375" style="0" customWidth="1"/>
    <col min="4" max="4" width="14.140625" style="0" customWidth="1"/>
    <col min="5" max="6" width="8.140625" style="0" customWidth="1"/>
    <col min="7" max="7" width="8.00390625" style="0" customWidth="1"/>
    <col min="8" max="8" width="8.140625" style="0" customWidth="1"/>
    <col min="9" max="9" width="8.57421875" style="0" customWidth="1"/>
    <col min="10" max="10" width="9.00390625" style="0" customWidth="1"/>
    <col min="11" max="11" width="7.8515625" style="0" customWidth="1"/>
  </cols>
  <sheetData>
    <row r="1" spans="1:3" ht="12.75">
      <c r="A1" t="s">
        <v>68</v>
      </c>
      <c r="C1" t="s">
        <v>80</v>
      </c>
    </row>
    <row r="3" spans="1:12" ht="12.75">
      <c r="A3" s="1" t="s">
        <v>0</v>
      </c>
      <c r="B3" t="s">
        <v>1</v>
      </c>
      <c r="C3" t="s">
        <v>2</v>
      </c>
      <c r="D3" t="s">
        <v>3</v>
      </c>
      <c r="E3" s="2" t="s">
        <v>55</v>
      </c>
      <c r="F3" s="2" t="s">
        <v>4</v>
      </c>
      <c r="G3" s="2" t="s">
        <v>12</v>
      </c>
      <c r="H3" s="2" t="s">
        <v>6</v>
      </c>
      <c r="I3" s="2" t="s">
        <v>5</v>
      </c>
      <c r="J3" s="2" t="s">
        <v>13</v>
      </c>
      <c r="K3" s="2" t="s">
        <v>7</v>
      </c>
      <c r="L3" s="2" t="s">
        <v>14</v>
      </c>
    </row>
    <row r="4" spans="1:12" ht="12.75">
      <c r="A4" s="3" t="s">
        <v>69</v>
      </c>
      <c r="B4" s="4" t="s">
        <v>74</v>
      </c>
      <c r="C4" s="4" t="s">
        <v>75</v>
      </c>
      <c r="D4" s="4" t="s">
        <v>73</v>
      </c>
      <c r="E4" s="4">
        <v>25</v>
      </c>
      <c r="F4" s="4">
        <v>35</v>
      </c>
      <c r="G4" s="4">
        <v>27.5</v>
      </c>
      <c r="H4" s="4">
        <v>20</v>
      </c>
      <c r="I4" s="4">
        <v>29</v>
      </c>
      <c r="J4" s="4">
        <f>SUM(E4:I4)</f>
        <v>136.5</v>
      </c>
      <c r="K4" s="7">
        <f>SUM(J4:J7)-MIN(J4:J7)</f>
        <v>400.5</v>
      </c>
      <c r="L4" s="4">
        <f>RANK(K4,K:K,0)</f>
        <v>1</v>
      </c>
    </row>
    <row r="5" spans="1:11" ht="12.75">
      <c r="A5" s="3" t="s">
        <v>70</v>
      </c>
      <c r="B5" s="4" t="s">
        <v>81</v>
      </c>
      <c r="C5" s="4" t="s">
        <v>82</v>
      </c>
      <c r="D5" s="4" t="s">
        <v>73</v>
      </c>
      <c r="E5" s="4">
        <v>10</v>
      </c>
      <c r="F5" s="4">
        <v>35</v>
      </c>
      <c r="G5" s="4">
        <v>20</v>
      </c>
      <c r="H5" s="4">
        <v>4</v>
      </c>
      <c r="I5" s="4">
        <v>30</v>
      </c>
      <c r="J5" s="4">
        <f>SUM(E5:I5)</f>
        <v>99</v>
      </c>
      <c r="K5" s="5"/>
    </row>
    <row r="6" spans="1:11" ht="12.75">
      <c r="A6" s="3" t="s">
        <v>71</v>
      </c>
      <c r="B6" s="4" t="s">
        <v>76</v>
      </c>
      <c r="C6" s="4" t="s">
        <v>77</v>
      </c>
      <c r="D6" s="4" t="s">
        <v>73</v>
      </c>
      <c r="E6" s="4">
        <v>20</v>
      </c>
      <c r="F6" s="4">
        <v>45</v>
      </c>
      <c r="G6" s="4">
        <v>17.5</v>
      </c>
      <c r="H6" s="4">
        <v>28</v>
      </c>
      <c r="I6" s="4">
        <v>32</v>
      </c>
      <c r="J6" s="4">
        <f>SUM(E6:I6)</f>
        <v>142.5</v>
      </c>
      <c r="K6" s="6"/>
    </row>
    <row r="7" spans="1:11" ht="12.75">
      <c r="A7" s="3" t="s">
        <v>72</v>
      </c>
      <c r="B7" s="4" t="s">
        <v>78</v>
      </c>
      <c r="C7" s="4" t="s">
        <v>79</v>
      </c>
      <c r="D7" s="4" t="s">
        <v>73</v>
      </c>
      <c r="E7" s="4">
        <v>20</v>
      </c>
      <c r="F7" s="4">
        <v>25</v>
      </c>
      <c r="G7" s="4">
        <v>37.5</v>
      </c>
      <c r="H7" s="4">
        <v>18</v>
      </c>
      <c r="I7" s="4">
        <v>21</v>
      </c>
      <c r="J7" s="4">
        <f>SUM(E7:I7)</f>
        <v>121.5</v>
      </c>
      <c r="K7" s="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6">
      <selection activeCell="F33" sqref="F33"/>
    </sheetView>
  </sheetViews>
  <sheetFormatPr defaultColWidth="9.140625" defaultRowHeight="12.75"/>
  <sheetData>
    <row r="2" spans="1:6" ht="12.75">
      <c r="A2" t="s">
        <v>83</v>
      </c>
      <c r="B2">
        <v>122</v>
      </c>
      <c r="E2" t="s">
        <v>83</v>
      </c>
      <c r="F2">
        <v>92</v>
      </c>
    </row>
    <row r="3" spans="1:7" ht="12.75">
      <c r="A3" t="s">
        <v>84</v>
      </c>
      <c r="B3" t="s">
        <v>85</v>
      </c>
      <c r="C3" t="s">
        <v>86</v>
      </c>
      <c r="E3" t="s">
        <v>84</v>
      </c>
      <c r="F3" t="s">
        <v>85</v>
      </c>
      <c r="G3" t="s">
        <v>86</v>
      </c>
    </row>
    <row r="4" spans="1:7" ht="12.75">
      <c r="A4" s="12">
        <v>5</v>
      </c>
      <c r="B4" s="12">
        <f>B2-1</f>
        <v>121</v>
      </c>
      <c r="C4" s="12">
        <f>B2+1</f>
        <v>123</v>
      </c>
      <c r="E4" s="12">
        <v>5</v>
      </c>
      <c r="F4" s="12">
        <f>F2-1</f>
        <v>91</v>
      </c>
      <c r="G4" s="12">
        <f>F2+1</f>
        <v>93</v>
      </c>
    </row>
    <row r="5" spans="1:7" ht="12.75">
      <c r="A5" s="12">
        <v>4</v>
      </c>
      <c r="B5" s="12">
        <f>B4-2</f>
        <v>119</v>
      </c>
      <c r="C5" s="12">
        <f>C4+2</f>
        <v>125</v>
      </c>
      <c r="E5" s="12">
        <v>4</v>
      </c>
      <c r="F5" s="12">
        <f>F4-2</f>
        <v>89</v>
      </c>
      <c r="G5" s="12">
        <f>G4+2</f>
        <v>95</v>
      </c>
    </row>
    <row r="6" spans="1:7" ht="12.75">
      <c r="A6" s="12">
        <v>3</v>
      </c>
      <c r="B6" s="12">
        <f>B5-2</f>
        <v>117</v>
      </c>
      <c r="C6" s="12">
        <f>C5+2</f>
        <v>127</v>
      </c>
      <c r="E6" s="12">
        <v>3</v>
      </c>
      <c r="F6" s="12">
        <f>F5-2</f>
        <v>87</v>
      </c>
      <c r="G6" s="12">
        <f>G5+2</f>
        <v>97</v>
      </c>
    </row>
    <row r="7" spans="1:7" ht="12.75">
      <c r="A7" s="12">
        <v>2</v>
      </c>
      <c r="B7" s="12">
        <f>B6-2</f>
        <v>115</v>
      </c>
      <c r="C7" s="12">
        <f>C6+2</f>
        <v>129</v>
      </c>
      <c r="E7" s="12">
        <v>2</v>
      </c>
      <c r="F7" s="12">
        <f>F6-2</f>
        <v>85</v>
      </c>
      <c r="G7" s="12">
        <f>G6+2</f>
        <v>99</v>
      </c>
    </row>
    <row r="8" spans="1:7" ht="12.75">
      <c r="A8" s="12">
        <v>1</v>
      </c>
      <c r="B8" s="12">
        <f>B7-2</f>
        <v>113</v>
      </c>
      <c r="C8" s="12">
        <f>C7+2</f>
        <v>131</v>
      </c>
      <c r="E8" s="12">
        <v>1</v>
      </c>
      <c r="F8" s="12">
        <f>F7-2</f>
        <v>83</v>
      </c>
      <c r="G8" s="12">
        <f>G7+2</f>
        <v>101</v>
      </c>
    </row>
    <row r="10" spans="1:6" ht="12.75">
      <c r="A10" t="s">
        <v>83</v>
      </c>
      <c r="B10">
        <v>289</v>
      </c>
      <c r="E10" t="s">
        <v>83</v>
      </c>
      <c r="F10">
        <v>59</v>
      </c>
    </row>
    <row r="11" spans="1:7" ht="12.75">
      <c r="A11" t="s">
        <v>84</v>
      </c>
      <c r="B11" t="s">
        <v>85</v>
      </c>
      <c r="C11" t="s">
        <v>86</v>
      </c>
      <c r="E11" t="s">
        <v>84</v>
      </c>
      <c r="F11" t="s">
        <v>85</v>
      </c>
      <c r="G11" t="s">
        <v>86</v>
      </c>
    </row>
    <row r="12" spans="1:7" ht="12.75">
      <c r="A12" s="12">
        <v>5</v>
      </c>
      <c r="B12" s="12">
        <f>B10-1</f>
        <v>288</v>
      </c>
      <c r="C12" s="12">
        <f>B10+1</f>
        <v>290</v>
      </c>
      <c r="E12" s="12">
        <v>5</v>
      </c>
      <c r="F12" s="12">
        <f>F10-1</f>
        <v>58</v>
      </c>
      <c r="G12" s="12">
        <f>F10+1</f>
        <v>60</v>
      </c>
    </row>
    <row r="13" spans="1:7" ht="12.75">
      <c r="A13" s="12">
        <v>4</v>
      </c>
      <c r="B13" s="12">
        <f>B12-2</f>
        <v>286</v>
      </c>
      <c r="C13" s="12">
        <f>C12+2</f>
        <v>292</v>
      </c>
      <c r="E13" s="12">
        <v>4</v>
      </c>
      <c r="F13" s="12">
        <f>F12-2</f>
        <v>56</v>
      </c>
      <c r="G13" s="12">
        <f>G12+2</f>
        <v>62</v>
      </c>
    </row>
    <row r="14" spans="1:7" ht="12.75">
      <c r="A14" s="12">
        <v>3</v>
      </c>
      <c r="B14" s="12">
        <f>B13-2</f>
        <v>284</v>
      </c>
      <c r="C14" s="12">
        <f>C13+2</f>
        <v>294</v>
      </c>
      <c r="E14" s="12">
        <v>3</v>
      </c>
      <c r="F14" s="12">
        <f>F13-2</f>
        <v>54</v>
      </c>
      <c r="G14" s="12">
        <f>G13+2</f>
        <v>64</v>
      </c>
    </row>
    <row r="15" spans="1:7" ht="12.75">
      <c r="A15" s="12">
        <v>2</v>
      </c>
      <c r="B15" s="12">
        <f>B14-2</f>
        <v>282</v>
      </c>
      <c r="C15" s="12">
        <f>C14+2</f>
        <v>296</v>
      </c>
      <c r="E15" s="12">
        <v>2</v>
      </c>
      <c r="F15" s="12">
        <f>F14-2</f>
        <v>52</v>
      </c>
      <c r="G15" s="12">
        <f>G14+2</f>
        <v>66</v>
      </c>
    </row>
    <row r="16" spans="1:7" ht="12.75">
      <c r="A16" s="12">
        <v>1</v>
      </c>
      <c r="B16" s="12">
        <f>B15-2</f>
        <v>280</v>
      </c>
      <c r="C16" s="12">
        <f>C15+2</f>
        <v>298</v>
      </c>
      <c r="E16" s="12">
        <v>1</v>
      </c>
      <c r="F16" s="12">
        <f>F15-2</f>
        <v>50</v>
      </c>
      <c r="G16" s="12">
        <f>G15+2</f>
        <v>68</v>
      </c>
    </row>
    <row r="18" spans="1:6" ht="12.75">
      <c r="A18" t="s">
        <v>83</v>
      </c>
      <c r="B18">
        <v>173</v>
      </c>
      <c r="E18" t="s">
        <v>83</v>
      </c>
      <c r="F18">
        <v>85</v>
      </c>
    </row>
    <row r="19" spans="1:7" ht="12.75">
      <c r="A19" t="s">
        <v>84</v>
      </c>
      <c r="B19" t="s">
        <v>85</v>
      </c>
      <c r="C19" t="s">
        <v>86</v>
      </c>
      <c r="E19" t="s">
        <v>84</v>
      </c>
      <c r="F19" t="s">
        <v>85</v>
      </c>
      <c r="G19" t="s">
        <v>86</v>
      </c>
    </row>
    <row r="20" spans="1:7" ht="12.75">
      <c r="A20" s="12">
        <v>5</v>
      </c>
      <c r="B20" s="12">
        <f>B18-1</f>
        <v>172</v>
      </c>
      <c r="C20" s="12">
        <f>B18+1</f>
        <v>174</v>
      </c>
      <c r="E20" s="12">
        <v>5</v>
      </c>
      <c r="F20" s="12">
        <f>F18-1</f>
        <v>84</v>
      </c>
      <c r="G20" s="12">
        <f>F18+1</f>
        <v>86</v>
      </c>
    </row>
    <row r="21" spans="1:7" ht="12.75">
      <c r="A21" s="12">
        <v>4</v>
      </c>
      <c r="B21" s="12">
        <f>B20-2</f>
        <v>170</v>
      </c>
      <c r="C21" s="12">
        <f>C20+2</f>
        <v>176</v>
      </c>
      <c r="E21" s="12">
        <v>4</v>
      </c>
      <c r="F21" s="12">
        <f>F20-2</f>
        <v>82</v>
      </c>
      <c r="G21" s="12">
        <f>G20+2</f>
        <v>88</v>
      </c>
    </row>
    <row r="22" spans="1:7" ht="12.75">
      <c r="A22" s="12">
        <v>3</v>
      </c>
      <c r="B22" s="12">
        <f>B21-2</f>
        <v>168</v>
      </c>
      <c r="C22" s="12">
        <f>C21+2</f>
        <v>178</v>
      </c>
      <c r="E22" s="12">
        <v>3</v>
      </c>
      <c r="F22" s="12">
        <f>F21-2</f>
        <v>80</v>
      </c>
      <c r="G22" s="12">
        <f>G21+2</f>
        <v>90</v>
      </c>
    </row>
    <row r="23" spans="1:7" ht="12.75">
      <c r="A23" s="12">
        <v>2</v>
      </c>
      <c r="B23" s="12">
        <f>B22-2</f>
        <v>166</v>
      </c>
      <c r="C23" s="12">
        <f>C22+2</f>
        <v>180</v>
      </c>
      <c r="E23" s="12">
        <v>2</v>
      </c>
      <c r="F23" s="12">
        <f>F22-2</f>
        <v>78</v>
      </c>
      <c r="G23" s="12">
        <f>G22+2</f>
        <v>92</v>
      </c>
    </row>
    <row r="24" spans="1:7" ht="12.75">
      <c r="A24" s="12">
        <v>1</v>
      </c>
      <c r="B24" s="12">
        <f>B23-2</f>
        <v>164</v>
      </c>
      <c r="C24" s="12">
        <f>C23+2</f>
        <v>182</v>
      </c>
      <c r="E24" s="12">
        <v>1</v>
      </c>
      <c r="F24" s="12">
        <f>F23-2</f>
        <v>76</v>
      </c>
      <c r="G24" s="12">
        <f>G23+2</f>
        <v>94</v>
      </c>
    </row>
    <row r="26" spans="1:6" ht="12.75">
      <c r="A26" t="s">
        <v>83</v>
      </c>
      <c r="B26">
        <v>269</v>
      </c>
      <c r="E26" t="s">
        <v>83</v>
      </c>
      <c r="F26">
        <v>63</v>
      </c>
    </row>
    <row r="27" spans="1:7" ht="12.75">
      <c r="A27" t="s">
        <v>84</v>
      </c>
      <c r="B27" t="s">
        <v>85</v>
      </c>
      <c r="C27" t="s">
        <v>86</v>
      </c>
      <c r="E27" t="s">
        <v>84</v>
      </c>
      <c r="F27" t="s">
        <v>85</v>
      </c>
      <c r="G27" t="s">
        <v>86</v>
      </c>
    </row>
    <row r="28" spans="1:7" ht="12.75">
      <c r="A28" s="12">
        <v>5</v>
      </c>
      <c r="B28" s="12">
        <f>B26-1</f>
        <v>268</v>
      </c>
      <c r="C28" s="12">
        <f>B26+1</f>
        <v>270</v>
      </c>
      <c r="E28" s="12">
        <v>5</v>
      </c>
      <c r="F28" s="12">
        <f>F26-1</f>
        <v>62</v>
      </c>
      <c r="G28" s="12">
        <f>F26+1</f>
        <v>64</v>
      </c>
    </row>
    <row r="29" spans="1:7" ht="12.75">
      <c r="A29" s="12">
        <v>4</v>
      </c>
      <c r="B29" s="12">
        <f>B28-2</f>
        <v>266</v>
      </c>
      <c r="C29" s="12">
        <f>C28+2</f>
        <v>272</v>
      </c>
      <c r="E29" s="12">
        <v>4</v>
      </c>
      <c r="F29" s="12">
        <f>F28-2</f>
        <v>60</v>
      </c>
      <c r="G29" s="12">
        <f>G28+2</f>
        <v>66</v>
      </c>
    </row>
    <row r="30" spans="1:7" ht="12.75">
      <c r="A30" s="12">
        <v>3</v>
      </c>
      <c r="B30" s="12">
        <f>B29-2</f>
        <v>264</v>
      </c>
      <c r="C30" s="12">
        <f>C29+2</f>
        <v>274</v>
      </c>
      <c r="E30" s="12">
        <v>3</v>
      </c>
      <c r="F30" s="12">
        <f>F29-2</f>
        <v>58</v>
      </c>
      <c r="G30" s="12">
        <f>G29+2</f>
        <v>68</v>
      </c>
    </row>
    <row r="31" spans="1:7" ht="12.75">
      <c r="A31" s="12">
        <v>2</v>
      </c>
      <c r="B31" s="12">
        <f>B30-2</f>
        <v>262</v>
      </c>
      <c r="C31" s="12">
        <f>C30+2</f>
        <v>276</v>
      </c>
      <c r="E31" s="12">
        <v>2</v>
      </c>
      <c r="F31" s="12">
        <f>F30-2</f>
        <v>56</v>
      </c>
      <c r="G31" s="12">
        <f>G30+2</f>
        <v>70</v>
      </c>
    </row>
    <row r="32" spans="1:7" ht="12.75">
      <c r="A32" s="12">
        <v>1</v>
      </c>
      <c r="B32" s="12">
        <f>B31-2</f>
        <v>260</v>
      </c>
      <c r="C32" s="12">
        <f>C31+2</f>
        <v>278</v>
      </c>
      <c r="E32" s="12">
        <v>1</v>
      </c>
      <c r="F32" s="12">
        <f>F31-2</f>
        <v>54</v>
      </c>
      <c r="G32" s="12">
        <f>G31+2</f>
        <v>72</v>
      </c>
    </row>
    <row r="34" spans="1:6" ht="12.75">
      <c r="A34" t="s">
        <v>83</v>
      </c>
      <c r="B34">
        <v>20</v>
      </c>
      <c r="E34" t="s">
        <v>83</v>
      </c>
      <c r="F34">
        <v>121</v>
      </c>
    </row>
    <row r="35" spans="1:7" ht="12.75">
      <c r="A35" t="s">
        <v>84</v>
      </c>
      <c r="B35" t="s">
        <v>85</v>
      </c>
      <c r="C35" t="s">
        <v>86</v>
      </c>
      <c r="E35" t="s">
        <v>84</v>
      </c>
      <c r="F35" t="s">
        <v>85</v>
      </c>
      <c r="G35" t="s">
        <v>86</v>
      </c>
    </row>
    <row r="36" spans="1:7" ht="12.75">
      <c r="A36" s="12">
        <v>5</v>
      </c>
      <c r="B36" s="12">
        <f>B34-1</f>
        <v>19</v>
      </c>
      <c r="C36" s="12">
        <f>B34+1</f>
        <v>21</v>
      </c>
      <c r="E36" s="12">
        <v>5</v>
      </c>
      <c r="F36" s="12">
        <f>F34-1</f>
        <v>120</v>
      </c>
      <c r="G36" s="12">
        <f>F34+1</f>
        <v>122</v>
      </c>
    </row>
    <row r="37" spans="1:7" ht="12.75">
      <c r="A37" s="12">
        <v>4</v>
      </c>
      <c r="B37" s="12">
        <f>B36-2</f>
        <v>17</v>
      </c>
      <c r="C37" s="12">
        <f>C36+2</f>
        <v>23</v>
      </c>
      <c r="E37" s="12">
        <v>4</v>
      </c>
      <c r="F37" s="12">
        <f>F36-2</f>
        <v>118</v>
      </c>
      <c r="G37" s="12">
        <f>G36+2</f>
        <v>124</v>
      </c>
    </row>
    <row r="38" spans="1:7" ht="12.75">
      <c r="A38" s="12">
        <v>3</v>
      </c>
      <c r="B38" s="12">
        <f>B37-2</f>
        <v>15</v>
      </c>
      <c r="C38" s="12">
        <f>C37+2</f>
        <v>25</v>
      </c>
      <c r="E38" s="12">
        <v>3</v>
      </c>
      <c r="F38" s="12">
        <f>F37-2</f>
        <v>116</v>
      </c>
      <c r="G38" s="12">
        <f>G37+2</f>
        <v>126</v>
      </c>
    </row>
    <row r="39" spans="1:7" ht="12.75">
      <c r="A39" s="12">
        <v>2</v>
      </c>
      <c r="B39" s="12">
        <f>B38-2</f>
        <v>13</v>
      </c>
      <c r="C39" s="12">
        <f>C38+2</f>
        <v>27</v>
      </c>
      <c r="E39" s="12">
        <v>2</v>
      </c>
      <c r="F39" s="12">
        <f>F38-2</f>
        <v>114</v>
      </c>
      <c r="G39" s="12">
        <f>G38+2</f>
        <v>128</v>
      </c>
    </row>
    <row r="40" spans="1:7" ht="12.75">
      <c r="A40" s="12">
        <v>1</v>
      </c>
      <c r="B40" s="12">
        <f>B39-2</f>
        <v>11</v>
      </c>
      <c r="C40" s="12">
        <f>C39+2</f>
        <v>29</v>
      </c>
      <c r="E40" s="12">
        <v>1</v>
      </c>
      <c r="F40" s="12">
        <f>F39-2</f>
        <v>112</v>
      </c>
      <c r="G40" s="12">
        <f>G39+2</f>
        <v>130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Riverside FFA Chapter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Crockett County Schools</cp:lastModifiedBy>
  <cp:lastPrinted>2010-04-22T22:46:48Z</cp:lastPrinted>
  <dcterms:created xsi:type="dcterms:W3CDTF">2004-05-11T13:54:17Z</dcterms:created>
  <dcterms:modified xsi:type="dcterms:W3CDTF">2013-04-18T22:28:04Z</dcterms:modified>
  <cp:category/>
  <cp:version/>
  <cp:contentType/>
  <cp:contentStatus/>
</cp:coreProperties>
</file>